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 tabRatio="704"/>
  </bookViews>
  <sheets>
    <sheet name="第７号様式 10月～" sheetId="17" r:id="rId1"/>
    <sheet name="第７号様式（その他関係）" sheetId="9" r:id="rId2"/>
    <sheet name="基本情報" sheetId="16" r:id="rId3"/>
  </sheets>
  <definedNames>
    <definedName name="_xlnm.Print_Area" localSheetId="0">'第７号様式 10月～'!$A$3:$T$30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<sst xmlns="http://schemas.openxmlformats.org/spreadsheetml/2006/main" xmlns:r="http://schemas.openxmlformats.org/officeDocument/2006/relationships" count="49" uniqueCount="49">
  <si>
    <t>円也</t>
    <rPh sb="0" eb="1">
      <t>エン</t>
    </rPh>
    <rPh sb="1" eb="2">
      <t>ナリ</t>
    </rPh>
    <phoneticPr fontId="1"/>
  </si>
  <si>
    <t>印</t>
    <rPh sb="0" eb="1">
      <t>イン</t>
    </rPh>
    <phoneticPr fontId="1"/>
  </si>
  <si>
    <t>令和</t>
    <rPh sb="0" eb="2">
      <t>レイワ</t>
    </rPh>
    <phoneticPr fontId="1"/>
  </si>
  <si>
    <t>第</t>
    <rPh sb="0" eb="1">
      <t>ダイ</t>
    </rPh>
    <phoneticPr fontId="1"/>
  </si>
  <si>
    <t>に係る内訳は次のとおりです。</t>
  </si>
  <si>
    <t>殿</t>
    <rPh sb="0" eb="1">
      <t>ドノ</t>
    </rPh>
    <phoneticPr fontId="1"/>
  </si>
  <si>
    <t>見積り</t>
    <rPh sb="0" eb="2">
      <t>ミツモ</t>
    </rPh>
    <phoneticPr fontId="1"/>
  </si>
  <si>
    <t>備考　必要があるときは適宜補正して使用するものとする。</t>
    <rPh sb="0" eb="2">
      <t>ビコウ</t>
    </rPh>
    <rPh sb="3" eb="5">
      <t>ヒツヨウ</t>
    </rPh>
    <rPh sb="11" eb="13">
      <t>テキギ</t>
    </rPh>
    <rPh sb="13" eb="15">
      <t>ホセイ</t>
    </rPh>
    <rPh sb="17" eb="19">
      <t>シヨウ</t>
    </rPh>
    <phoneticPr fontId="1"/>
  </si>
  <si>
    <t>単位</t>
    <rPh sb="0" eb="2">
      <t>タンイ</t>
    </rPh>
    <phoneticPr fontId="1"/>
  </si>
  <si>
    <t>ファイリングボックス</t>
  </si>
  <si>
    <t>一金</t>
  </si>
  <si>
    <t>消費税</t>
    <rPh sb="0" eb="3">
      <t>ショウヒゼイ</t>
    </rPh>
    <phoneticPr fontId="1"/>
  </si>
  <si>
    <t>回目</t>
    <rPh sb="0" eb="2">
      <t>カイメ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</si>
  <si>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</si>
  <si>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</si>
  <si>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黒０．３芯</t>
  </si>
  <si>
    <t>ボールペン</t>
  </si>
  <si>
    <t>指宿市長</t>
    <rPh sb="0" eb="2">
      <t>イブスキ</t>
    </rPh>
    <rPh sb="2" eb="4">
      <t>シチョウ</t>
    </rPh>
    <phoneticPr fontId="1"/>
  </si>
  <si>
    <t>第７号様式　その２（その他用）</t>
    <rPh sb="0" eb="1">
      <t>ダイ</t>
    </rPh>
    <rPh sb="2" eb="3">
      <t>ゴウ</t>
    </rPh>
    <rPh sb="3" eb="5">
      <t>ヨウシキ</t>
    </rPh>
    <rPh sb="12" eb="13">
      <t>タ</t>
    </rPh>
    <rPh sb="13" eb="14">
      <t>ヨウ</t>
    </rPh>
    <phoneticPr fontId="1"/>
  </si>
  <si>
    <t>内　訳　書</t>
    <rPh sb="0" eb="1">
      <t>ウチ</t>
    </rPh>
    <rPh sb="2" eb="3">
      <t>ヤク</t>
    </rPh>
    <rPh sb="4" eb="5">
      <t>ショ</t>
    </rPh>
    <phoneticPr fontId="1"/>
  </si>
  <si>
    <t>第７号様式　その２関係</t>
    <rPh sb="0" eb="1">
      <t>ダイ</t>
    </rPh>
    <rPh sb="2" eb="3">
      <t>ゴウ</t>
    </rPh>
    <rPh sb="3" eb="5">
      <t>ヨウシキ</t>
    </rPh>
    <rPh sb="9" eb="11">
      <t>カンケイ</t>
    </rPh>
    <phoneticPr fontId="1"/>
  </si>
  <si>
    <t>コンピュータバインダ</t>
  </si>
  <si>
    <t>品　名</t>
    <rPh sb="0" eb="1">
      <t>シナ</t>
    </rPh>
    <rPh sb="2" eb="3">
      <t>メイ</t>
    </rPh>
    <phoneticPr fontId="1"/>
  </si>
  <si>
    <t>品　質　形　状</t>
    <rPh sb="0" eb="1">
      <t>シナ</t>
    </rPh>
    <rPh sb="2" eb="3">
      <t>シツ</t>
    </rPh>
    <rPh sb="4" eb="5">
      <t>ケイ</t>
    </rPh>
    <rPh sb="6" eb="7">
      <t>ジョウ</t>
    </rPh>
    <phoneticPr fontId="1"/>
  </si>
  <si>
    <t>小額指名競争入札</t>
    <rPh sb="0" eb="2">
      <t>ショウガク</t>
    </rPh>
    <rPh sb="2" eb="4">
      <t>シメイ</t>
    </rPh>
    <rPh sb="4" eb="6">
      <t>キョウソウ</t>
    </rPh>
    <rPh sb="6" eb="8">
      <t>ニュウサツ</t>
    </rPh>
    <phoneticPr fontId="1"/>
  </si>
  <si>
    <t>○立会による通知（入札）</t>
    <rPh sb="1" eb="3">
      <t>タチア</t>
    </rPh>
    <rPh sb="6" eb="8">
      <t>ツウチ</t>
    </rPh>
    <rPh sb="9" eb="11">
      <t>ニュウサツ</t>
    </rPh>
    <phoneticPr fontId="1"/>
  </si>
  <si>
    <t>数　量</t>
    <rPh sb="0" eb="1">
      <t>カズ</t>
    </rPh>
    <rPh sb="2" eb="3">
      <t>リョウ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</si>
  <si>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</si>
  <si>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</si>
  <si>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元号</t>
    <rPh sb="0" eb="2">
      <t>ゲンゴウ</t>
    </rPh>
    <phoneticPr fontId="1"/>
  </si>
  <si>
    <t>ＳＳＢ７０Ａ４</t>
  </si>
  <si>
    <t>冊</t>
    <rPh sb="0" eb="1">
      <t>サツ</t>
    </rPh>
    <phoneticPr fontId="1"/>
  </si>
  <si>
    <t>随意契約</t>
    <rPh sb="0" eb="4">
      <t>ズイイケイヤク</t>
    </rPh>
    <phoneticPr fontId="1"/>
  </si>
  <si>
    <t>Ｔ１１×Ｙ１２</t>
  </si>
  <si>
    <t>クリヤーブック</t>
  </si>
  <si>
    <t>入札</t>
    <rPh sb="0" eb="2">
      <t>ニュウサツ</t>
    </rPh>
    <phoneticPr fontId="1"/>
  </si>
  <si>
    <t>Ａ４　Ｓ</t>
  </si>
  <si>
    <t>本</t>
    <rPh sb="0" eb="1">
      <t>ホン</t>
    </rPh>
    <phoneticPr fontId="1"/>
  </si>
  <si>
    <t>合　　　　　　　　　計</t>
    <rPh sb="0" eb="1">
      <t>ゴウ</t>
    </rPh>
    <rPh sb="10" eb="11">
      <t>ケイ</t>
    </rPh>
    <phoneticPr fontId="1"/>
  </si>
  <si>
    <t>件名</t>
    <rPh sb="0" eb="1">
      <t>ケン</t>
    </rPh>
    <rPh sb="1" eb="2">
      <t>メイ</t>
    </rPh>
    <phoneticPr fontId="1"/>
  </si>
  <si>
    <t>業務場所</t>
  </si>
  <si>
    <t>％</t>
  </si>
  <si>
    <t>随意契約</t>
  </si>
  <si>
    <t>(案)</t>
  </si>
  <si>
    <t>まず，方式を選択してください↓　　　　</t>
    <rPh sb="3" eb="5">
      <t>ホウシキ</t>
    </rPh>
    <rPh sb="6" eb="8">
      <t>センタク</t>
    </rPh>
    <phoneticPr fontId="1"/>
  </si>
  <si>
    <t>○年○月○日執行予定</t>
  </si>
  <si>
    <t>第三期指宿市子ども・子育て支援事業計画策定業務委託</t>
    <rPh sb="1" eb="2">
      <t>3</t>
    </rPh>
    <phoneticPr fontId="1"/>
  </si>
  <si>
    <t>健康福祉部 地域福祉課</t>
  </si>
  <si>
    <t>打越　明司</t>
    <rPh sb="0" eb="2">
      <t>ウチコシ</t>
    </rPh>
    <rPh sb="3" eb="4">
      <t>メイ</t>
    </rPh>
    <rPh sb="4" eb="5">
      <t>ツカサ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</si>
</sst>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2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2"/>
      <color auto="1"/>
      <name val="ＭＳ 明朝"/>
      <family val="1"/>
    </font>
    <font>
      <b/>
      <sz val="16"/>
      <color rgb="FFFFFF00"/>
      <name val="ＭＳ 明朝"/>
      <family val="1"/>
    </font>
    <font>
      <sz val="18"/>
      <color auto="1"/>
      <name val="ＭＳ 明朝"/>
      <family val="1"/>
    </font>
    <font>
      <sz val="20"/>
      <color auto="1"/>
      <name val="ＭＳ 明朝"/>
      <family val="1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sz val="14"/>
      <color auto="1"/>
      <name val="ＭＳ 明朝"/>
      <family val="1"/>
    </font>
    <font>
      <u/>
      <sz val="11"/>
      <color auto="1"/>
      <name val="ＭＳ 明朝"/>
      <family val="1"/>
    </font>
    <font>
      <sz val="11"/>
      <color theme="1"/>
      <name val="ＭＳ 明朝"/>
      <family val="1"/>
    </font>
    <font>
      <sz val="12"/>
      <color auto="1"/>
      <name val="ＭＳ Ｐゴシック"/>
      <family val="3"/>
    </font>
    <font>
      <sz val="14"/>
      <color auto="1"/>
      <name val="ＭＳ Ｐゴシック"/>
      <family val="3"/>
    </font>
    <font>
      <b/>
      <sz val="18"/>
      <color rgb="FFFFFF00"/>
      <name val="ＭＳ 明朝"/>
      <family val="1"/>
    </font>
    <font>
      <u/>
      <sz val="9"/>
      <color auto="1"/>
      <name val="ＭＳ 明朝"/>
      <family val="1"/>
    </font>
    <font>
      <sz val="8"/>
      <color theme="0" tint="-0.35"/>
      <name val="ＭＳ 明朝"/>
      <family val="1"/>
    </font>
    <font>
      <sz val="10"/>
      <color auto="1"/>
      <name val="ＭＳ 明朝"/>
      <family val="1"/>
    </font>
    <font>
      <sz val="12"/>
      <color rgb="FFFF0000"/>
      <name val="ＭＳ Ｐゴシック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11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 inden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6" fillId="0" borderId="5" xfId="0" applyFont="1" applyBorder="1" applyAlignment="1">
      <alignment horizontal="right" vertical="center" indent="1"/>
    </xf>
    <xf numFmtId="0" fontId="9" fillId="0" borderId="6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left" vertical="center" wrapText="1" shrinkToFit="1"/>
    </xf>
    <xf numFmtId="0" fontId="3" fillId="0" borderId="7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distributed"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justifyLastLine="1"/>
    </xf>
    <xf numFmtId="0" fontId="11" fillId="2" borderId="6" xfId="0" applyFont="1" applyFill="1" applyBorder="1" applyAlignment="1">
      <alignment horizontal="center" vertical="center" shrinkToFit="1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3" fontId="13" fillId="0" borderId="9" xfId="0" applyNumberFormat="1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2" xfId="0" applyFont="1" applyBorder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15" fillId="0" borderId="0" xfId="0" applyFont="1" applyAlignment="1">
      <alignment horizontal="left"/>
    </xf>
    <xf numFmtId="0" fontId="9" fillId="0" borderId="9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horizontal="left" vertical="center" wrapText="1" shrinkToFit="1"/>
    </xf>
    <xf numFmtId="0" fontId="3" fillId="0" borderId="18" xfId="0" applyFont="1" applyBorder="1" applyAlignment="1">
      <alignment horizontal="left" vertical="center" wrapText="1" shrinkToFit="1"/>
    </xf>
    <xf numFmtId="0" fontId="17" fillId="0" borderId="0" xfId="0" applyFont="1">
      <alignment vertical="center"/>
    </xf>
    <xf numFmtId="0" fontId="7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6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9" fillId="0" borderId="0" xfId="0" applyFont="1" applyAlignment="1"/>
    <xf numFmtId="0" fontId="2" fillId="0" borderId="0" xfId="0" applyFont="1" applyAlignment="1">
      <alignment vertical="top"/>
    </xf>
    <xf numFmtId="0" fontId="6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/>
    <xf numFmtId="0" fontId="20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20" fillId="0" borderId="12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20" fillId="0" borderId="12" xfId="1" applyFont="1" applyBorder="1" applyAlignment="1">
      <alignment horizontal="center" vertical="center"/>
    </xf>
    <xf numFmtId="38" fontId="0" fillId="0" borderId="12" xfId="1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8" fontId="20" fillId="0" borderId="26" xfId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3" borderId="0" xfId="0" applyFill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209550</xdr:colOff>
      <xdr:row>15</xdr:row>
      <xdr:rowOff>219075</xdr:rowOff>
    </xdr:from>
    <xdr:to xmlns:xdr="http://schemas.openxmlformats.org/drawingml/2006/spreadsheetDrawing">
      <xdr:col>18</xdr:col>
      <xdr:colOff>114300</xdr:colOff>
      <xdr:row>17</xdr:row>
      <xdr:rowOff>0</xdr:rowOff>
    </xdr:to>
    <xdr:sp macro="" textlink="">
      <xdr:nvSpPr>
        <xdr:cNvPr id="7" name="AutoShape 75"/>
        <xdr:cNvSpPr>
          <a:spLocks noChangeArrowheads="1"/>
        </xdr:cNvSpPr>
      </xdr:nvSpPr>
      <xdr:spPr>
        <a:xfrm>
          <a:off x="5365750" y="5596255"/>
          <a:ext cx="855980" cy="400050"/>
        </a:xfrm>
        <a:prstGeom prst="wedgeRectCallout">
          <a:avLst>
            <a:gd name="adj1" fmla="val -8416"/>
            <a:gd name="adj2" fmla="val 1550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代理人（委任者）による場合には押印不要</a:t>
          </a:r>
        </a:p>
      </xdr:txBody>
    </xdr:sp>
    <xdr:clientData fPrintsWithSheet="0"/>
  </xdr:twoCellAnchor>
  <xdr:twoCellAnchor>
    <xdr:from xmlns:xdr="http://schemas.openxmlformats.org/drawingml/2006/spreadsheetDrawing">
      <xdr:col>16</xdr:col>
      <xdr:colOff>209550</xdr:colOff>
      <xdr:row>19</xdr:row>
      <xdr:rowOff>105410</xdr:rowOff>
    </xdr:from>
    <xdr:to xmlns:xdr="http://schemas.openxmlformats.org/drawingml/2006/spreadsheetDrawing">
      <xdr:col>18</xdr:col>
      <xdr:colOff>219075</xdr:colOff>
      <xdr:row>21</xdr:row>
      <xdr:rowOff>76200</xdr:rowOff>
    </xdr:to>
    <xdr:sp macro="" textlink="">
      <xdr:nvSpPr>
        <xdr:cNvPr id="8" name="AutoShape 76"/>
        <xdr:cNvSpPr>
          <a:spLocks noChangeArrowheads="1"/>
        </xdr:cNvSpPr>
      </xdr:nvSpPr>
      <xdr:spPr>
        <a:xfrm>
          <a:off x="5365750" y="6749415"/>
          <a:ext cx="960755" cy="618490"/>
        </a:xfrm>
        <a:prstGeom prst="wedgeRectCallout">
          <a:avLst>
            <a:gd name="adj1" fmla="val -91583"/>
            <a:gd name="adj2" fmla="val -208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代理人（受任者）が入札（見積）をする場合に当該代理人（受任者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の記名押印</a:t>
          </a:r>
        </a:p>
        <a:p>
          <a:pPr algn="l" rtl="0">
            <a:defRPr sz="1000"/>
          </a:pPr>
          <a:endParaRPr lang="ja-JP" altLang="en-US" sz="6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85725</xdr:colOff>
      <xdr:row>3</xdr:row>
      <xdr:rowOff>180975</xdr:rowOff>
    </xdr:from>
    <xdr:to xmlns:xdr="http://schemas.openxmlformats.org/drawingml/2006/spreadsheetDrawing">
      <xdr:col>18</xdr:col>
      <xdr:colOff>114300</xdr:colOff>
      <xdr:row>4</xdr:row>
      <xdr:rowOff>163830</xdr:rowOff>
    </xdr:to>
    <xdr:sp macro="" textlink="">
      <xdr:nvSpPr>
        <xdr:cNvPr id="6149" name="AutoShape 5"/>
        <xdr:cNvSpPr>
          <a:spLocks noChangeArrowheads="1"/>
        </xdr:cNvSpPr>
      </xdr:nvSpPr>
      <xdr:spPr>
        <a:xfrm>
          <a:off x="6051550" y="1195705"/>
          <a:ext cx="928370" cy="363855"/>
        </a:xfrm>
        <a:prstGeom prst="wedgeRectCallout">
          <a:avLst>
            <a:gd name="adj1" fmla="val -44060"/>
            <a:gd name="adj2" fmla="val 14310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代理人（委任者）による場合には押印不要</a:t>
          </a:r>
        </a:p>
      </xdr:txBody>
    </xdr:sp>
    <xdr:clientData fPrintsWithSheet="0"/>
  </xdr:twoCellAnchor>
  <xdr:twoCellAnchor>
    <xdr:from xmlns:xdr="http://schemas.openxmlformats.org/drawingml/2006/spreadsheetDrawing">
      <xdr:col>16</xdr:col>
      <xdr:colOff>304800</xdr:colOff>
      <xdr:row>8</xdr:row>
      <xdr:rowOff>67310</xdr:rowOff>
    </xdr:from>
    <xdr:to xmlns:xdr="http://schemas.openxmlformats.org/drawingml/2006/spreadsheetDrawing">
      <xdr:col>19</xdr:col>
      <xdr:colOff>161925</xdr:colOff>
      <xdr:row>11</xdr:row>
      <xdr:rowOff>67310</xdr:rowOff>
    </xdr:to>
    <xdr:sp macro="" textlink="">
      <xdr:nvSpPr>
        <xdr:cNvPr id="6150" name="AutoShape 6"/>
        <xdr:cNvSpPr>
          <a:spLocks noChangeArrowheads="1"/>
        </xdr:cNvSpPr>
      </xdr:nvSpPr>
      <xdr:spPr>
        <a:xfrm>
          <a:off x="6270625" y="2194560"/>
          <a:ext cx="1005205" cy="548640"/>
        </a:xfrm>
        <a:prstGeom prst="wedgeRectCallout">
          <a:avLst>
            <a:gd name="adj1" fmla="val -94529"/>
            <a:gd name="adj2" fmla="val -3859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代理人（受任者）が入札（見積）をする場合に当該代理人（受任者の記名押印</a:t>
          </a:r>
        </a:p>
      </xdr:txBody>
    </xdr:sp>
    <xdr:clientData fPrintsWithSheet="0"/>
  </xdr:twoCellAnchor>
  <xdr:twoCellAnchor>
    <xdr:from xmlns:xdr="http://schemas.openxmlformats.org/drawingml/2006/spreadsheetDrawing">
      <xdr:col>6</xdr:col>
      <xdr:colOff>268605</xdr:colOff>
      <xdr:row>13</xdr:row>
      <xdr:rowOff>295910</xdr:rowOff>
    </xdr:from>
    <xdr:to xmlns:xdr="http://schemas.openxmlformats.org/drawingml/2006/spreadsheetDrawing">
      <xdr:col>9</xdr:col>
      <xdr:colOff>367665</xdr:colOff>
      <xdr:row>15</xdr:row>
      <xdr:rowOff>182880</xdr:rowOff>
    </xdr:to>
    <xdr:sp macro="" textlink="">
      <xdr:nvSpPr>
        <xdr:cNvPr id="7" name="正方形/長方形 6"/>
        <xdr:cNvSpPr/>
      </xdr:nvSpPr>
      <xdr:spPr>
        <a:xfrm>
          <a:off x="2291080" y="3669665"/>
          <a:ext cx="1282065" cy="520700"/>
        </a:xfrm>
        <a:prstGeom prst="rect">
          <a:avLst/>
        </a:prstGeom>
        <a:solidFill>
          <a:sysClr val="window" lastClr="FFFFFF"/>
        </a:solidFill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overflow" horzOverflow="overflow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契約の内容に合わせて適宜修正してください</a:t>
          </a:r>
        </a:p>
      </xdr:txBody>
    </xdr:sp>
    <xdr:clientData fPrintsWithSheet="0"/>
  </xdr:twoCellAnchor>
  <xdr:twoCellAnchor>
    <xdr:from xmlns:xdr="http://schemas.openxmlformats.org/drawingml/2006/spreadsheetDrawing">
      <xdr:col>5</xdr:col>
      <xdr:colOff>85725</xdr:colOff>
      <xdr:row>14</xdr:row>
      <xdr:rowOff>240030</xdr:rowOff>
    </xdr:from>
    <xdr:to xmlns:xdr="http://schemas.openxmlformats.org/drawingml/2006/spreadsheetDrawing">
      <xdr:col>6</xdr:col>
      <xdr:colOff>268605</xdr:colOff>
      <xdr:row>16</xdr:row>
      <xdr:rowOff>131445</xdr:rowOff>
    </xdr:to>
    <xdr:cxnSp macro="">
      <xdr:nvCxnSpPr>
        <xdr:cNvPr id="8" name="直線矢印コネクタ 7"/>
        <xdr:cNvCxnSpPr>
          <a:stCxn id="7" idx="1"/>
        </xdr:cNvCxnSpPr>
      </xdr:nvCxnSpPr>
      <xdr:spPr>
        <a:xfrm rot="10800000" flipV="1">
          <a:off x="1713865" y="3930650"/>
          <a:ext cx="577215" cy="770255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 fPrintsWithSheet="0"/>
  </xdr:twoCellAnchor>
  <xdr:twoCellAnchor>
    <xdr:from xmlns:xdr="http://schemas.openxmlformats.org/drawingml/2006/spreadsheetDrawing">
      <xdr:col>8</xdr:col>
      <xdr:colOff>89535</xdr:colOff>
      <xdr:row>15</xdr:row>
      <xdr:rowOff>205105</xdr:rowOff>
    </xdr:from>
    <xdr:to xmlns:xdr="http://schemas.openxmlformats.org/drawingml/2006/spreadsheetDrawing">
      <xdr:col>8</xdr:col>
      <xdr:colOff>97155</xdr:colOff>
      <xdr:row>16</xdr:row>
      <xdr:rowOff>116840</xdr:rowOff>
    </xdr:to>
    <xdr:cxnSp macro="">
      <xdr:nvCxnSpPr>
        <xdr:cNvPr id="9" name="直線矢印コネクタ 8"/>
        <xdr:cNvCxnSpPr/>
      </xdr:nvCxnSpPr>
      <xdr:spPr>
        <a:xfrm rot="5400000">
          <a:off x="2900680" y="4212590"/>
          <a:ext cx="7620" cy="473710"/>
        </a:xfrm>
        <a:prstGeom prst="straightConnector1">
          <a:avLst/>
        </a:prstGeom>
        <a:noFill/>
        <a:ln w="22225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 fPrintsWithSheet="0"/>
  </xdr:twoCellAnchor>
  <xdr:twoCellAnchor>
    <xdr:from xmlns:xdr="http://schemas.openxmlformats.org/drawingml/2006/spreadsheetDrawing">
      <xdr:col>11</xdr:col>
      <xdr:colOff>28575</xdr:colOff>
      <xdr:row>21</xdr:row>
      <xdr:rowOff>324485</xdr:rowOff>
    </xdr:from>
    <xdr:to xmlns:xdr="http://schemas.openxmlformats.org/drawingml/2006/spreadsheetDrawing">
      <xdr:col>21</xdr:col>
      <xdr:colOff>47625</xdr:colOff>
      <xdr:row>23</xdr:row>
      <xdr:rowOff>216535</xdr:rowOff>
    </xdr:to>
    <xdr:sp macro="" textlink="">
      <xdr:nvSpPr>
        <xdr:cNvPr id="10" name="AutoShape 4"/>
        <xdr:cNvSpPr>
          <a:spLocks noChangeArrowheads="1"/>
        </xdr:cNvSpPr>
      </xdr:nvSpPr>
      <xdr:spPr>
        <a:xfrm>
          <a:off x="4022725" y="6798945"/>
          <a:ext cx="3764280" cy="654050"/>
        </a:xfrm>
        <a:prstGeom prst="wedgeRectCallout">
          <a:avLst>
            <a:gd name="adj1" fmla="val -66116"/>
            <a:gd name="adj2" fmla="val 38692"/>
          </a:avLst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horzOverflow="overflow" wrap="square" lIns="36576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使用しない行や列は，削除してください。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39"/>
  <sheetViews>
    <sheetView showGridLines="0" tabSelected="1" view="pageBreakPreview" zoomScaleSheetLayoutView="100" workbookViewId="0">
      <selection activeCell="R41" sqref="R41"/>
    </sheetView>
  </sheetViews>
  <sheetFormatPr defaultRowHeight="13.2"/>
  <cols>
    <col min="1" max="1" width="1.125" style="1" customWidth="1"/>
    <col min="2" max="2" width="8.125" style="1" customWidth="1"/>
    <col min="3" max="4" width="5.25" style="1" customWidth="1"/>
    <col min="5" max="16" width="4.625" style="1" customWidth="1"/>
    <col min="17" max="17" width="6.5" style="1" customWidth="1"/>
    <col min="18" max="18" width="7.375" style="1" customWidth="1"/>
    <col min="19" max="19" width="3.625" style="1" customWidth="1"/>
    <col min="20" max="20" width="4.625" style="1" customWidth="1"/>
    <col min="21" max="21" width="4.5" style="1" customWidth="1"/>
    <col min="22" max="25" width="4.625" style="1" customWidth="1"/>
    <col min="26" max="34" width="4" style="1" customWidth="1"/>
    <col min="35" max="16384" width="9" style="1" customWidth="1"/>
  </cols>
  <sheetData>
    <row r="1" spans="1:24" ht="30.75" customHeight="1">
      <c r="B1" s="3" t="s">
        <v>44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4" ht="32.25" customHeight="1">
      <c r="B2" s="4"/>
      <c r="C2" s="4"/>
      <c r="D2" s="4"/>
      <c r="E2" s="4"/>
      <c r="F2" s="4"/>
      <c r="G2" s="4"/>
      <c r="H2" s="33" t="s">
        <v>42</v>
      </c>
      <c r="I2" s="34"/>
      <c r="J2" s="34"/>
      <c r="K2" s="34"/>
      <c r="L2" s="34"/>
      <c r="M2" s="34"/>
      <c r="N2" s="40"/>
      <c r="O2" s="41" t="str">
        <f>VLOOKUP(H2,V3:X5,3,FALSE)</f>
        <v>見積り</v>
      </c>
      <c r="P2" s="4"/>
      <c r="Q2" s="4"/>
      <c r="R2" s="4"/>
      <c r="S2" s="4"/>
      <c r="T2" s="4"/>
      <c r="V2" s="1">
        <f>VLOOKUP(H2,V3:X5,2,FALSE)</f>
        <v>3</v>
      </c>
    </row>
    <row r="3" spans="1:24" ht="24.95" customHeight="1">
      <c r="A3" s="1" t="s">
        <v>18</v>
      </c>
      <c r="V3" s="51" t="s">
        <v>35</v>
      </c>
      <c r="W3" s="1">
        <v>1</v>
      </c>
      <c r="X3" s="10" t="s">
        <v>35</v>
      </c>
    </row>
    <row r="4" spans="1:24" ht="24.95" customHeight="1">
      <c r="P4" s="43" t="s">
        <v>3</v>
      </c>
      <c r="Q4" s="44"/>
      <c r="R4" s="2" t="s">
        <v>12</v>
      </c>
      <c r="V4" s="51" t="s">
        <v>24</v>
      </c>
      <c r="W4" s="1">
        <v>2</v>
      </c>
      <c r="X4" s="10" t="s">
        <v>35</v>
      </c>
    </row>
    <row r="5" spans="1:24" s="2" customFormat="1" ht="44.25" customHeight="1">
      <c r="B5" s="5" t="str">
        <f>IF(V2=3,"見　積　書","入　札　書")</f>
        <v>見　積　書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39" t="s">
        <v>43</v>
      </c>
      <c r="N5" s="39"/>
      <c r="O5" s="42"/>
      <c r="P5" s="42"/>
      <c r="Q5" s="42"/>
      <c r="R5" s="46"/>
      <c r="V5" s="51" t="s">
        <v>32</v>
      </c>
      <c r="W5" s="2">
        <v>3</v>
      </c>
      <c r="X5" s="10" t="s">
        <v>6</v>
      </c>
    </row>
    <row r="6" spans="1:24" s="2" customFormat="1" ht="30" customHeight="1">
      <c r="B6" s="6"/>
      <c r="R6" s="47"/>
    </row>
    <row r="7" spans="1:24" s="2" customFormat="1" ht="30" customHeight="1">
      <c r="B7" s="6"/>
      <c r="C7" s="13" t="s">
        <v>10</v>
      </c>
      <c r="D7" s="22"/>
      <c r="E7" s="27"/>
      <c r="F7" s="29"/>
      <c r="G7" s="29"/>
      <c r="H7" s="29"/>
      <c r="I7" s="29"/>
      <c r="J7" s="29"/>
      <c r="K7" s="29"/>
      <c r="L7" s="38" t="s">
        <v>0</v>
      </c>
      <c r="M7" s="38"/>
      <c r="N7" s="38"/>
      <c r="O7" s="38"/>
      <c r="P7" s="38"/>
      <c r="Q7" s="45"/>
      <c r="R7" s="47"/>
      <c r="S7" s="43"/>
    </row>
    <row r="8" spans="1:24" s="2" customFormat="1" ht="30" customHeight="1">
      <c r="B8" s="6"/>
      <c r="R8" s="47"/>
    </row>
    <row r="9" spans="1:24" s="2" customFormat="1" ht="30" customHeight="1">
      <c r="B9" s="6"/>
      <c r="D9" s="23" t="s">
        <v>39</v>
      </c>
      <c r="E9" s="23"/>
      <c r="F9" s="30" t="s">
        <v>46</v>
      </c>
      <c r="G9" s="32"/>
      <c r="H9" s="32"/>
      <c r="I9" s="32"/>
      <c r="J9" s="32"/>
      <c r="K9" s="32"/>
      <c r="L9" s="32"/>
      <c r="M9" s="32"/>
      <c r="N9" s="32"/>
      <c r="O9" s="32"/>
      <c r="P9" s="32"/>
      <c r="R9" s="47"/>
    </row>
    <row r="10" spans="1:24" s="2" customFormat="1" ht="30" customHeight="1">
      <c r="B10" s="6"/>
      <c r="D10" s="24" t="s">
        <v>40</v>
      </c>
      <c r="E10" s="28"/>
      <c r="F10" s="30" t="s">
        <v>47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R10" s="47"/>
    </row>
    <row r="11" spans="1:24" s="2" customFormat="1" ht="23.25" customHeight="1">
      <c r="B11" s="6"/>
      <c r="R11" s="47"/>
    </row>
    <row r="12" spans="1:24" s="2" customFormat="1" ht="23.25" customHeight="1">
      <c r="B12" s="6"/>
      <c r="C12" s="14" t="str">
        <f>"上記のとおり"&amp;IF(V2=3,"見積り","入札")&amp;"します。"</f>
        <v>上記のとおり見積りします。</v>
      </c>
      <c r="R12" s="47"/>
    </row>
    <row r="13" spans="1:24" s="2" customFormat="1" ht="23.25" customHeight="1">
      <c r="B13" s="6"/>
      <c r="R13" s="47"/>
    </row>
    <row r="14" spans="1:24" s="2" customFormat="1" ht="23.25" customHeight="1">
      <c r="B14" s="6"/>
      <c r="R14" s="47"/>
    </row>
    <row r="15" spans="1:24" s="2" customFormat="1" ht="23.25" customHeight="1">
      <c r="B15" s="6"/>
      <c r="R15" s="47"/>
    </row>
    <row r="16" spans="1:24" s="2" customFormat="1" ht="23.25" customHeight="1">
      <c r="B16" s="6"/>
      <c r="D16" s="25" t="str">
        <f>基本情報!B1&amp;"　　　年 　　 月　　　日"</f>
        <v>令和　　　年 　　 月　　　日</v>
      </c>
      <c r="R16" s="47"/>
    </row>
    <row r="17" spans="2:22" s="2" customFormat="1" ht="25.5" customHeight="1">
      <c r="B17" s="6"/>
      <c r="J17" s="14" t="s">
        <v>14</v>
      </c>
      <c r="L17" s="25"/>
      <c r="M17" s="25"/>
      <c r="R17" s="47"/>
    </row>
    <row r="18" spans="2:22" s="2" customFormat="1" ht="25.5" customHeight="1">
      <c r="B18" s="6"/>
      <c r="L18" s="25"/>
      <c r="M18" s="25"/>
      <c r="R18" s="47"/>
    </row>
    <row r="19" spans="2:22" s="2" customFormat="1" ht="25.5" customHeight="1">
      <c r="B19" s="6"/>
      <c r="J19" s="14" t="s">
        <v>13</v>
      </c>
      <c r="L19" s="25"/>
      <c r="M19" s="25"/>
      <c r="R19" s="47" t="s">
        <v>1</v>
      </c>
    </row>
    <row r="20" spans="2:22" s="2" customFormat="1" ht="25.5" customHeight="1">
      <c r="B20" s="6"/>
      <c r="L20" s="25"/>
      <c r="M20" s="25"/>
      <c r="R20" s="47"/>
    </row>
    <row r="21" spans="2:22" s="2" customFormat="1" ht="25.5" customHeight="1">
      <c r="B21" s="6"/>
      <c r="I21" s="35" t="str">
        <f>IF(V2=1,"（受任者）","")</f>
        <v/>
      </c>
      <c r="J21" s="14" t="str">
        <f>IF(V2=1,"住　所","")</f>
        <v/>
      </c>
      <c r="L21" s="25"/>
      <c r="M21" s="25"/>
      <c r="R21" s="47"/>
    </row>
    <row r="22" spans="2:22" s="2" customFormat="1" ht="25.5" customHeight="1">
      <c r="B22" s="6"/>
      <c r="L22" s="25"/>
      <c r="M22" s="25"/>
      <c r="R22" s="47"/>
    </row>
    <row r="23" spans="2:22" s="2" customFormat="1" ht="25.5" customHeight="1">
      <c r="B23" s="6"/>
      <c r="J23" s="14" t="str">
        <f>IF(V2=1,"氏　名","")</f>
        <v/>
      </c>
      <c r="L23" s="25"/>
      <c r="M23" s="25"/>
      <c r="R23" s="47" t="str">
        <f>IF(V2=1,"印","")</f>
        <v/>
      </c>
    </row>
    <row r="24" spans="2:22" s="2" customFormat="1" ht="25.5" customHeight="1">
      <c r="B24" s="6"/>
      <c r="C24" s="14" t="s">
        <v>17</v>
      </c>
      <c r="K24" s="35"/>
      <c r="L24" s="25"/>
      <c r="M24" s="25"/>
      <c r="R24" s="47"/>
    </row>
    <row r="25" spans="2:22" s="2" customFormat="1" ht="25.5" customHeight="1">
      <c r="B25" s="6"/>
      <c r="D25" s="26" t="s">
        <v>48</v>
      </c>
      <c r="H25" s="14" t="s">
        <v>5</v>
      </c>
      <c r="R25" s="47"/>
    </row>
    <row r="26" spans="2:22" s="2" customFormat="1" ht="25.5" customHeight="1">
      <c r="B26" s="6"/>
      <c r="R26" s="47"/>
    </row>
    <row r="27" spans="2:22" s="2" customFormat="1" ht="25.5" customHeight="1">
      <c r="B27" s="7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48"/>
    </row>
    <row r="28" spans="2:22" s="2" customFormat="1" ht="25.5" customHeight="1">
      <c r="B28" s="8" t="str">
        <f>"注　"&amp;IF(V2=3,"見積","入札")&amp;"書には，見積もった金額の100／"&amp;基本情報!B4&amp;"に相当する金額（いわゆる税抜き価格）を記載するものとする。"</f>
        <v>注　見積書には，見積もった金額の100／110に相当する金額（いわゆる税抜き価格）を記載するものとする。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49"/>
    </row>
    <row r="29" spans="2:22" s="2" customFormat="1" ht="12" customHeight="1">
      <c r="B29" s="9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50"/>
    </row>
    <row r="30" spans="2:22" ht="7.5" customHeight="1"/>
    <row r="31" spans="2:22">
      <c r="B31" s="10" t="str">
        <f>IF(V2=1,V31,V34)</f>
        <v>○電話による連絡通知（随意契約）</v>
      </c>
      <c r="V31" s="10" t="s">
        <v>25</v>
      </c>
    </row>
    <row r="32" spans="2:22">
      <c r="B32" s="10"/>
      <c r="C32" s="10" t="str">
        <f>IF(V2=1,V32,V35)</f>
        <v>令和　　年　　月　　日　　　　時　　分 電話連絡により契約の相手方決定通知</v>
      </c>
      <c r="V32" s="10" t="str">
        <f>基本情報!B1&amp;"　　年　　月　　日　上記内容で契約の相手方決定通知　　　印"</f>
        <v>令和　　年　　月　　日　上記内容で契約の相手方決定通知　　　印</v>
      </c>
    </row>
    <row r="33" spans="2:28" ht="18.75" customHeight="1">
      <c r="B33" s="10"/>
      <c r="C33" s="18" t="str">
        <f>IF(V2=1,"","通知者氏名")</f>
        <v>通知者氏名</v>
      </c>
      <c r="D33" s="18"/>
      <c r="F33" s="31"/>
      <c r="K33" s="37" t="str">
        <f>IF(V2=1,"","連 　絡 　番 　号       　　   　     　            ")</f>
        <v xml:space="preserve">連 　絡 　番 　号       　　   　     　            </v>
      </c>
      <c r="L33" s="37"/>
      <c r="M33" s="37"/>
      <c r="N33" s="37"/>
      <c r="O33" s="37"/>
      <c r="P33" s="37"/>
      <c r="Q33" s="37"/>
      <c r="R33" s="37"/>
    </row>
    <row r="34" spans="2:28" ht="18.75" customHeight="1">
      <c r="B34" s="10"/>
      <c r="C34" s="19" t="str">
        <f>IF(V2=1,"","           　     　            印")</f>
        <v xml:space="preserve">           　     　            印</v>
      </c>
      <c r="D34" s="19"/>
      <c r="E34" s="19"/>
      <c r="F34" s="19"/>
      <c r="G34" s="19"/>
      <c r="H34" s="19"/>
      <c r="I34" s="19"/>
      <c r="J34" s="19"/>
      <c r="K34" s="37" t="str">
        <f>IF(V2=1,"","通 知 相 手 氏 名         　　 　     　            ")</f>
        <v xml:space="preserve">通 知 相 手 氏 名         　　 　     　            </v>
      </c>
      <c r="L34" s="37"/>
      <c r="M34" s="37"/>
      <c r="N34" s="37"/>
      <c r="O34" s="37"/>
      <c r="P34" s="37"/>
      <c r="Q34" s="37"/>
      <c r="R34" s="37"/>
      <c r="V34" s="10" t="str">
        <f>"○電話による連絡通知（"&amp;H2&amp;"）"</f>
        <v>○電話による連絡通知（随意契約）</v>
      </c>
    </row>
    <row r="35" spans="2:28">
      <c r="C35" s="10"/>
      <c r="N35" s="21"/>
      <c r="O35" s="21"/>
      <c r="P35" s="21"/>
      <c r="Q35" s="21"/>
      <c r="R35" s="21"/>
      <c r="V35" s="10" t="str">
        <f>基本情報!B1&amp;"　　年　　月　　日　　　　時　　分 電話連絡により契約の相手方決定通知"</f>
        <v>令和　　年　　月　　日　　　　時　　分 電話連絡により契約の相手方決定通知</v>
      </c>
    </row>
    <row r="36" spans="2:28">
      <c r="B36" s="11" t="s">
        <v>7</v>
      </c>
      <c r="C36" s="20"/>
      <c r="D36" s="20"/>
      <c r="E36" s="21"/>
      <c r="F36" s="21"/>
      <c r="G36" s="21"/>
      <c r="H36" s="21"/>
      <c r="I36" s="36"/>
      <c r="J36" s="21"/>
      <c r="K36" s="21"/>
      <c r="L36" s="21"/>
      <c r="M36" s="21"/>
      <c r="N36" s="21"/>
      <c r="O36" s="21"/>
      <c r="P36" s="21"/>
      <c r="Q36" s="21"/>
      <c r="R36" s="21"/>
      <c r="V36" s="10"/>
    </row>
    <row r="37" spans="2:28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U37" s="21"/>
      <c r="V37" s="52"/>
      <c r="W37" s="52"/>
      <c r="X37" s="36"/>
      <c r="Y37" s="21"/>
      <c r="Z37" s="52"/>
      <c r="AA37" s="52"/>
      <c r="AB37" s="52"/>
    </row>
    <row r="38" spans="2:28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U38" s="21"/>
      <c r="V38" s="21"/>
      <c r="W38" s="21"/>
      <c r="X38" s="21"/>
      <c r="Y38" s="21"/>
      <c r="Z38" s="52"/>
      <c r="AA38" s="52"/>
      <c r="AB38" s="52"/>
    </row>
    <row r="39" spans="2:28">
      <c r="U39" s="21"/>
      <c r="V39" s="21"/>
      <c r="W39" s="21"/>
      <c r="X39" s="21"/>
      <c r="Y39" s="21"/>
      <c r="Z39" s="21"/>
      <c r="AA39" s="21"/>
      <c r="AB39" s="21"/>
    </row>
    <row r="40" spans="2:28" ht="20.100000000000001" customHeight="1"/>
    <row r="41" spans="2:28" ht="20.100000000000001" customHeight="1"/>
    <row r="42" spans="2:28" ht="20.100000000000001" customHeight="1"/>
    <row r="43" spans="2:28" ht="20.100000000000001" customHeight="1"/>
  </sheetData>
  <mergeCells count="19">
    <mergeCell ref="B1:T1"/>
    <mergeCell ref="H2:N2"/>
    <mergeCell ref="B5:L5"/>
    <mergeCell ref="M5:N5"/>
    <mergeCell ref="C7:D7"/>
    <mergeCell ref="E7:K7"/>
    <mergeCell ref="L7:Q7"/>
    <mergeCell ref="D9:E9"/>
    <mergeCell ref="F9:P9"/>
    <mergeCell ref="D10:E10"/>
    <mergeCell ref="F10:P10"/>
    <mergeCell ref="C33:D33"/>
    <mergeCell ref="K33:R33"/>
    <mergeCell ref="C34:J34"/>
    <mergeCell ref="K34:R34"/>
    <mergeCell ref="V37:W37"/>
    <mergeCell ref="Z37:AB37"/>
    <mergeCell ref="Z38:AB38"/>
    <mergeCell ref="B28:R29"/>
  </mergeCells>
  <phoneticPr fontId="1"/>
  <dataValidations count="3">
    <dataValidation type="list" allowBlank="1" showDropDown="0" showInputMessage="1" showErrorMessage="1" sqref="H2">
      <formula1>"入札,小額指名競争入札,随意契約"</formula1>
    </dataValidation>
    <dataValidation type="list" allowBlank="1" showDropDown="0" showInputMessage="1" showErrorMessage="1" sqref="M5:N5">
      <formula1>"　,(案)"</formula1>
    </dataValidation>
    <dataValidation type="list" errorStyle="warning" allowBlank="1" showDropDown="0" showInputMessage="1" showErrorMessage="1" error="業務場所等は基本的には，プルダウンリストから選択してください。_x000a_リストに適切な表現がない場合は，適宜修正してください。_x000a_契約書等の表記を一致させてください。" sqref="D10:E10">
      <formula1>"業務場所,納入場所,賃貸借場所,場所"</formula1>
    </dataValidation>
  </dataValidations>
  <pageMargins left="0.51181102362204722" right="0.23622047244094491" top="0.43307086614173229" bottom="0.39370078740157483" header="0.43307086614173229" footer="0.27559055118110237"/>
  <pageSetup paperSize="9" fitToWidth="1" fitToHeight="1" orientation="portrait" usePrinterDefaults="1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S27"/>
  <sheetViews>
    <sheetView zoomScaleSheetLayoutView="75" workbookViewId="0">
      <selection activeCell="B15" sqref="B15"/>
    </sheetView>
  </sheetViews>
  <sheetFormatPr defaultRowHeight="13.2"/>
  <cols>
    <col min="1" max="1" width="1.125" style="1" customWidth="1"/>
    <col min="2" max="2" width="5.375" style="1" customWidth="1"/>
    <col min="3" max="17" width="5.75" style="1" customWidth="1"/>
    <col min="18" max="18" width="7.375" style="1" customWidth="1"/>
    <col min="19" max="19" width="3.625" style="1" customWidth="1"/>
    <col min="20" max="20" width="4.625" style="1" customWidth="1"/>
    <col min="21" max="21" width="4.5" style="1" customWidth="1"/>
    <col min="22" max="25" width="4.625" style="1" customWidth="1"/>
    <col min="26" max="16384" width="9" style="1" customWidth="1"/>
  </cols>
  <sheetData>
    <row r="1" spans="1:19" ht="24.95" customHeight="1">
      <c r="A1" s="1" t="s">
        <v>20</v>
      </c>
    </row>
    <row r="2" spans="1:19" ht="24.95" customHeight="1">
      <c r="P2" s="43"/>
      <c r="Q2" s="44"/>
      <c r="R2" s="2"/>
    </row>
    <row r="3" spans="1:19" s="2" customFormat="1" ht="30" customHeight="1">
      <c r="B3" s="14" t="s">
        <v>17</v>
      </c>
    </row>
    <row r="4" spans="1:19" s="2" customFormat="1" ht="30" customHeight="1">
      <c r="C4" s="60" t="str">
        <f>'第７号様式 10月～'!D25</f>
        <v>打越　明司</v>
      </c>
      <c r="G4" s="14" t="s">
        <v>5</v>
      </c>
    </row>
    <row r="5" spans="1:19" s="2" customFormat="1" ht="14.4">
      <c r="J5" s="14" t="s">
        <v>14</v>
      </c>
      <c r="L5" s="25"/>
      <c r="M5" s="25"/>
    </row>
    <row r="6" spans="1:19" s="2" customFormat="1" ht="14.4">
      <c r="L6" s="25"/>
      <c r="M6" s="25"/>
    </row>
    <row r="7" spans="1:19" s="2" customFormat="1" ht="14.4">
      <c r="J7" s="14" t="s">
        <v>13</v>
      </c>
      <c r="L7" s="25"/>
      <c r="M7" s="25"/>
      <c r="Q7" s="14" t="s">
        <v>1</v>
      </c>
    </row>
    <row r="8" spans="1:19" s="2" customFormat="1" ht="14.4">
      <c r="L8" s="25"/>
      <c r="M8" s="25"/>
    </row>
    <row r="9" spans="1:19" s="2" customFormat="1" ht="14.4">
      <c r="I9" s="35" t="str">
        <f>'第７号様式 10月～'!I21</f>
        <v/>
      </c>
      <c r="J9" s="70" t="str">
        <f>'第７号様式 10月～'!J21</f>
        <v/>
      </c>
      <c r="L9" s="25"/>
      <c r="M9" s="25"/>
    </row>
    <row r="10" spans="1:19" s="2" customFormat="1" ht="14.4">
      <c r="L10" s="25"/>
      <c r="M10" s="25"/>
    </row>
    <row r="11" spans="1:19" s="2" customFormat="1" ht="14.4">
      <c r="J11" s="70" t="str">
        <f>'第７号様式 10月～'!J23</f>
        <v/>
      </c>
      <c r="L11" s="25"/>
      <c r="M11" s="25"/>
      <c r="Q11" s="70" t="str">
        <f>'第７号様式 10月～'!R23</f>
        <v/>
      </c>
    </row>
    <row r="12" spans="1:19" s="2" customFormat="1" ht="30" customHeight="1">
      <c r="L12" s="25"/>
      <c r="M12" s="25"/>
    </row>
    <row r="13" spans="1:19" ht="24.9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77"/>
      <c r="Q13" s="79"/>
      <c r="R13" s="14"/>
      <c r="S13" s="21"/>
    </row>
    <row r="14" spans="1:19" ht="24.95" customHeight="1">
      <c r="B14" s="53" t="str">
        <f>基本情報!B1</f>
        <v>令和</v>
      </c>
      <c r="C14" s="61" t="s">
        <v>45</v>
      </c>
      <c r="D14" s="61"/>
      <c r="E14" s="61"/>
      <c r="F14" s="61"/>
      <c r="G14" s="68" t="str">
        <f>"「"&amp;'第７号様式 10月～'!F9&amp;"」の"</f>
        <v>「第三期指宿市子ども・子育て支援事業計画策定業務委託」の</v>
      </c>
      <c r="P14" s="43"/>
      <c r="Q14" s="44"/>
      <c r="R14" s="2"/>
    </row>
    <row r="15" spans="1:19" ht="24.95" customHeight="1">
      <c r="B15" s="54" t="str">
        <f>'第７号様式 10月～'!O2</f>
        <v>見積り</v>
      </c>
      <c r="C15" s="62" t="s">
        <v>4</v>
      </c>
      <c r="P15" s="43"/>
      <c r="Q15" s="44"/>
      <c r="R15" s="2"/>
    </row>
    <row r="16" spans="1:19" s="2" customFormat="1" ht="44.25" customHeight="1">
      <c r="B16" s="55" t="s">
        <v>19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81"/>
    </row>
    <row r="17" spans="2:18" s="2" customFormat="1" ht="30" customHeight="1">
      <c r="B17" s="56" t="s">
        <v>22</v>
      </c>
      <c r="C17" s="64"/>
      <c r="D17" s="64"/>
      <c r="E17" s="64"/>
      <c r="F17" s="64"/>
      <c r="G17" s="64" t="s">
        <v>23</v>
      </c>
      <c r="H17" s="64"/>
      <c r="I17" s="64"/>
      <c r="J17" s="64"/>
      <c r="K17" s="64" t="s">
        <v>26</v>
      </c>
      <c r="L17" s="64"/>
      <c r="M17" s="64" t="s">
        <v>8</v>
      </c>
      <c r="N17" s="64" t="s">
        <v>28</v>
      </c>
      <c r="O17" s="64"/>
      <c r="P17" s="64" t="s">
        <v>27</v>
      </c>
      <c r="Q17" s="64"/>
      <c r="R17" s="82"/>
    </row>
    <row r="18" spans="2:18" s="2" customFormat="1" ht="30" customHeight="1">
      <c r="B18" s="57" t="s">
        <v>9</v>
      </c>
      <c r="C18" s="65"/>
      <c r="D18" s="65"/>
      <c r="E18" s="65"/>
      <c r="F18" s="65"/>
      <c r="G18" s="69" t="s">
        <v>30</v>
      </c>
      <c r="H18" s="69"/>
      <c r="I18" s="69"/>
      <c r="J18" s="69"/>
      <c r="K18" s="71"/>
      <c r="L18" s="71"/>
      <c r="M18" s="73" t="s">
        <v>31</v>
      </c>
      <c r="N18" s="75"/>
      <c r="O18" s="75"/>
      <c r="P18" s="73"/>
      <c r="Q18" s="73"/>
      <c r="R18" s="83"/>
    </row>
    <row r="19" spans="2:18" s="2" customFormat="1" ht="30" customHeight="1">
      <c r="B19" s="57" t="s">
        <v>21</v>
      </c>
      <c r="C19" s="65"/>
      <c r="D19" s="65"/>
      <c r="E19" s="65"/>
      <c r="F19" s="65"/>
      <c r="G19" s="69" t="s">
        <v>33</v>
      </c>
      <c r="H19" s="69"/>
      <c r="I19" s="69"/>
      <c r="J19" s="69"/>
      <c r="K19" s="71"/>
      <c r="L19" s="71"/>
      <c r="M19" s="73" t="s">
        <v>31</v>
      </c>
      <c r="N19" s="75"/>
      <c r="O19" s="75"/>
      <c r="P19" s="73"/>
      <c r="Q19" s="73"/>
      <c r="R19" s="83"/>
    </row>
    <row r="20" spans="2:18" s="2" customFormat="1" ht="30" customHeight="1">
      <c r="B20" s="57" t="s">
        <v>34</v>
      </c>
      <c r="C20" s="65"/>
      <c r="D20" s="65"/>
      <c r="E20" s="65"/>
      <c r="F20" s="65"/>
      <c r="G20" s="69" t="s">
        <v>36</v>
      </c>
      <c r="H20" s="69"/>
      <c r="I20" s="69"/>
      <c r="J20" s="69"/>
      <c r="K20" s="71"/>
      <c r="L20" s="71"/>
      <c r="M20" s="73" t="s">
        <v>31</v>
      </c>
      <c r="N20" s="75"/>
      <c r="O20" s="75"/>
      <c r="P20" s="73"/>
      <c r="Q20" s="73"/>
      <c r="R20" s="83"/>
    </row>
    <row r="21" spans="2:18" s="2" customFormat="1" ht="30" customHeight="1">
      <c r="B21" s="57" t="s">
        <v>16</v>
      </c>
      <c r="C21" s="65"/>
      <c r="D21" s="65"/>
      <c r="E21" s="65"/>
      <c r="F21" s="65"/>
      <c r="G21" s="69" t="s">
        <v>15</v>
      </c>
      <c r="H21" s="69"/>
      <c r="I21" s="69"/>
      <c r="J21" s="69"/>
      <c r="K21" s="71"/>
      <c r="L21" s="71"/>
      <c r="M21" s="73" t="s">
        <v>37</v>
      </c>
      <c r="N21" s="75"/>
      <c r="O21" s="75"/>
      <c r="P21" s="73"/>
      <c r="Q21" s="73"/>
      <c r="R21" s="83"/>
    </row>
    <row r="22" spans="2:18" s="2" customFormat="1" ht="30" customHeight="1">
      <c r="B22" s="58"/>
      <c r="C22" s="66"/>
      <c r="D22" s="66"/>
      <c r="E22" s="66"/>
      <c r="F22" s="66"/>
      <c r="G22" s="30"/>
      <c r="H22" s="30"/>
      <c r="I22" s="30"/>
      <c r="J22" s="30"/>
      <c r="K22" s="72"/>
      <c r="L22" s="72"/>
      <c r="M22" s="74"/>
      <c r="N22" s="76"/>
      <c r="O22" s="76"/>
      <c r="P22" s="76"/>
      <c r="Q22" s="76"/>
      <c r="R22" s="84"/>
    </row>
    <row r="23" spans="2:18" s="2" customFormat="1" ht="30" customHeight="1">
      <c r="B23" s="58"/>
      <c r="C23" s="66"/>
      <c r="D23" s="66"/>
      <c r="E23" s="66"/>
      <c r="F23" s="66"/>
      <c r="G23" s="30"/>
      <c r="H23" s="30"/>
      <c r="I23" s="30"/>
      <c r="J23" s="30"/>
      <c r="K23" s="72"/>
      <c r="L23" s="72"/>
      <c r="M23" s="74"/>
      <c r="N23" s="76"/>
      <c r="O23" s="76"/>
      <c r="P23" s="76"/>
      <c r="Q23" s="76"/>
      <c r="R23" s="84"/>
    </row>
    <row r="24" spans="2:18" s="2" customFormat="1" ht="30" customHeight="1">
      <c r="B24" s="58"/>
      <c r="C24" s="66"/>
      <c r="D24" s="66"/>
      <c r="E24" s="66"/>
      <c r="F24" s="66"/>
      <c r="G24" s="30"/>
      <c r="H24" s="30"/>
      <c r="I24" s="30"/>
      <c r="J24" s="30"/>
      <c r="K24" s="72"/>
      <c r="L24" s="72"/>
      <c r="M24" s="74"/>
      <c r="N24" s="76"/>
      <c r="O24" s="76"/>
      <c r="P24" s="76"/>
      <c r="Q24" s="76"/>
      <c r="R24" s="84"/>
    </row>
    <row r="25" spans="2:18" s="2" customFormat="1" ht="30" customHeight="1">
      <c r="B25" s="58"/>
      <c r="C25" s="66"/>
      <c r="D25" s="66"/>
      <c r="E25" s="66"/>
      <c r="F25" s="66"/>
      <c r="G25" s="30"/>
      <c r="H25" s="30"/>
      <c r="I25" s="30"/>
      <c r="J25" s="30"/>
      <c r="K25" s="72"/>
      <c r="L25" s="72"/>
      <c r="M25" s="74"/>
      <c r="N25" s="76"/>
      <c r="O25" s="76"/>
      <c r="P25" s="76"/>
      <c r="Q25" s="76"/>
      <c r="R25" s="84"/>
    </row>
    <row r="26" spans="2:18" s="2" customFormat="1" ht="30" customHeight="1">
      <c r="B26" s="58"/>
      <c r="C26" s="66"/>
      <c r="D26" s="66"/>
      <c r="E26" s="66"/>
      <c r="F26" s="66"/>
      <c r="G26" s="30"/>
      <c r="H26" s="30"/>
      <c r="I26" s="30"/>
      <c r="J26" s="30"/>
      <c r="K26" s="72"/>
      <c r="L26" s="72"/>
      <c r="M26" s="74"/>
      <c r="N26" s="76"/>
      <c r="O26" s="76"/>
      <c r="P26" s="76"/>
      <c r="Q26" s="76"/>
      <c r="R26" s="84"/>
    </row>
    <row r="27" spans="2:18" s="2" customFormat="1" ht="33" customHeight="1">
      <c r="B27" s="59" t="s">
        <v>38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78"/>
      <c r="Q27" s="80"/>
      <c r="R27" s="85"/>
    </row>
    <row r="28" spans="2:18" ht="7.5" customHeight="1"/>
  </sheetData>
  <mergeCells count="54">
    <mergeCell ref="C14:F14"/>
    <mergeCell ref="B16:R16"/>
    <mergeCell ref="B17:F17"/>
    <mergeCell ref="G17:J17"/>
    <mergeCell ref="K17:L17"/>
    <mergeCell ref="N17:O17"/>
    <mergeCell ref="P17:R17"/>
    <mergeCell ref="B18:F18"/>
    <mergeCell ref="G18:J18"/>
    <mergeCell ref="K18:L18"/>
    <mergeCell ref="N18:O18"/>
    <mergeCell ref="P18:R18"/>
    <mergeCell ref="B19:F19"/>
    <mergeCell ref="G19:J19"/>
    <mergeCell ref="K19:L19"/>
    <mergeCell ref="N19:O19"/>
    <mergeCell ref="P19:R19"/>
    <mergeCell ref="B20:F20"/>
    <mergeCell ref="G20:J20"/>
    <mergeCell ref="K20:L20"/>
    <mergeCell ref="N20:O20"/>
    <mergeCell ref="P20:R20"/>
    <mergeCell ref="B21:F21"/>
    <mergeCell ref="G21:J21"/>
    <mergeCell ref="K21:L21"/>
    <mergeCell ref="N21:O21"/>
    <mergeCell ref="P21:R21"/>
    <mergeCell ref="B22:F22"/>
    <mergeCell ref="G22:J22"/>
    <mergeCell ref="K22:L22"/>
    <mergeCell ref="N22:O22"/>
    <mergeCell ref="P22:R22"/>
    <mergeCell ref="B23:F23"/>
    <mergeCell ref="G23:J23"/>
    <mergeCell ref="K23:L23"/>
    <mergeCell ref="N23:O23"/>
    <mergeCell ref="P23:R23"/>
    <mergeCell ref="B24:F24"/>
    <mergeCell ref="G24:J24"/>
    <mergeCell ref="K24:L24"/>
    <mergeCell ref="N24:O24"/>
    <mergeCell ref="P24:R24"/>
    <mergeCell ref="B25:F25"/>
    <mergeCell ref="G25:J25"/>
    <mergeCell ref="K25:L25"/>
    <mergeCell ref="N25:O25"/>
    <mergeCell ref="P25:R25"/>
    <mergeCell ref="B26:F26"/>
    <mergeCell ref="G26:J26"/>
    <mergeCell ref="K26:L26"/>
    <mergeCell ref="N26:O26"/>
    <mergeCell ref="P26:R26"/>
    <mergeCell ref="B27:O27"/>
    <mergeCell ref="P27:R27"/>
  </mergeCells>
  <phoneticPr fontId="1"/>
  <pageMargins left="0.62992125984251968" right="0.23622047244094491" top="0.31496062992125984" bottom="0.39370078740157483" header="0.23622047244094491" footer="0.27559055118110237"/>
  <pageSetup paperSize="9" scale="96" fitToWidth="1" fitToHeight="1" orientation="portrait" usePrinterDefaults="1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4"/>
  <sheetViews>
    <sheetView workbookViewId="0">
      <selection activeCell="A26" sqref="A26"/>
    </sheetView>
  </sheetViews>
  <sheetFormatPr defaultRowHeight="13.2"/>
  <cols>
    <col min="1" max="1" width="7.125" bestFit="1" customWidth="1"/>
    <col min="2" max="2" width="12.625" customWidth="1"/>
  </cols>
  <sheetData>
    <row r="1" spans="1:3" ht="13.95">
      <c r="A1" s="44" t="s">
        <v>29</v>
      </c>
      <c r="B1" s="86" t="s">
        <v>2</v>
      </c>
    </row>
    <row r="2" spans="1:3" ht="13.95"/>
    <row r="3" spans="1:3" ht="13.95">
      <c r="A3" t="s">
        <v>11</v>
      </c>
      <c r="B3" s="87">
        <v>10</v>
      </c>
      <c r="C3" t="s">
        <v>41</v>
      </c>
    </row>
    <row r="4" spans="1:3">
      <c r="B4" s="88">
        <f>100+B3</f>
        <v>110</v>
      </c>
    </row>
  </sheetData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第７号様式 10月～</vt:lpstr>
      <vt:lpstr>第７号様式（その他関係）</vt:lpstr>
      <vt:lpstr>基本情報</vt:lpstr>
    </vt:vector>
  </TitlesOfParts>
  <Company>FM-USER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指宿市役所</dc:creator>
  <cp:lastModifiedBy>指宿市役所</cp:lastModifiedBy>
  <cp:lastPrinted>2022-09-26T04:11:37Z</cp:lastPrinted>
  <dcterms:created xsi:type="dcterms:W3CDTF">2005-01-28T06:55:23Z</dcterms:created>
  <dcterms:modified xsi:type="dcterms:W3CDTF">2024-03-31T04:36:57Z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2024-03-31T04:36:57Z</vt:filetime>
  </property>
</Properties>
</file>