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20490" windowHeight="7500" activeTab="0"/>
  </bookViews>
  <sheets>
    <sheet name="76条申請様式" sheetId="1" r:id="rId1"/>
  </sheets>
  <definedNames>
    <definedName name="_xlnm.Print_Area" localSheetId="0">'76条申請様式'!$A$1:$R$94</definedName>
  </definedNames>
  <calcPr fullCalcOnLoad="1"/>
</workbook>
</file>

<file path=xl/sharedStrings.xml><?xml version="1.0" encoding="utf-8"?>
<sst xmlns="http://schemas.openxmlformats.org/spreadsheetml/2006/main" count="172" uniqueCount="114">
  <si>
    <t>　　するものの所望</t>
  </si>
  <si>
    <t>階　　別</t>
  </si>
  <si>
    <t>１ 階</t>
  </si>
  <si>
    <t>２ 階</t>
  </si>
  <si>
    <t>３ 階</t>
  </si>
  <si>
    <t>　　 階</t>
  </si>
  <si>
    <t>　３．道路等に資材等を堆積しないこと。</t>
  </si>
  <si>
    <t>申　請　人</t>
  </si>
  <si>
    <t>住　所</t>
  </si>
  <si>
    <t>氏　名</t>
  </si>
  <si>
    <t>用途地域</t>
  </si>
  <si>
    <t>防火地域</t>
  </si>
  <si>
    <t>無</t>
  </si>
  <si>
    <t>仮換地指定年月日</t>
  </si>
  <si>
    <t>仮　換　地　面　積</t>
  </si>
  <si>
    <t>　　住所</t>
  </si>
  <si>
    <t>　　許可を受けようと</t>
  </si>
  <si>
    <t>合　計</t>
  </si>
  <si>
    <t>構　造</t>
  </si>
  <si>
    <t>建物用途</t>
  </si>
  <si>
    <t>計</t>
  </si>
  <si>
    <t>　種別</t>
  </si>
  <si>
    <t>　数量</t>
  </si>
  <si>
    <t>　概要</t>
  </si>
  <si>
    <t>　着　　手　　　　年　　月　　日</t>
  </si>
  <si>
    <t>　完　　了　　　　年　　月　　日</t>
  </si>
  <si>
    <t>　その他の事項</t>
  </si>
  <si>
    <t>土 地 区 画 整 理 法 第 ７６ 条 第 １ 項 の 規 定 に よ る 許 可 申 請 書</t>
  </si>
  <si>
    <t>代　理　人</t>
  </si>
  <si>
    <t>住　所</t>
  </si>
  <si>
    <t>土　地　の　表　示</t>
  </si>
  <si>
    <t>仮　　　換　　　地</t>
  </si>
  <si>
    <t>㎡</t>
  </si>
  <si>
    <t>使用地面積</t>
  </si>
  <si>
    <t>建　築　行　為</t>
  </si>
  <si>
    <t>床　面　積</t>
  </si>
  <si>
    <t>申請部分</t>
  </si>
  <si>
    <t>申請以外  の 部 分</t>
  </si>
  <si>
    <t>建築以外の行為</t>
  </si>
  <si>
    <t>工事着手及び完了予定</t>
  </si>
  <si>
    <t>許可に附すべき　　条　　件　　等</t>
  </si>
  <si>
    <t>　１．施工時には施行者の立会いを求めることとする。</t>
  </si>
  <si>
    <t>　２．構造物を破損した場合は，申請者の責において復旧すること。</t>
  </si>
  <si>
    <t>申　　請　　人</t>
  </si>
  <si>
    <t>代　　理　　人</t>
  </si>
  <si>
    <t>　住　所</t>
  </si>
  <si>
    <t>　氏　名</t>
  </si>
  <si>
    <t>許　可　条　件</t>
  </si>
  <si>
    <t>そ　　の　　他</t>
  </si>
  <si>
    <t xml:space="preserve"> 使用地面積</t>
  </si>
  <si>
    <t xml:space="preserve"> 構　造</t>
  </si>
  <si>
    <t xml:space="preserve"> 建物用途</t>
  </si>
  <si>
    <t>土　地　の　表　示</t>
  </si>
  <si>
    <t>仮　　　換　　　地</t>
  </si>
  <si>
    <t>床　面　積</t>
  </si>
  <si>
    <t>　４．側溝への土砂の流出には特に注意すること。</t>
  </si>
  <si>
    <t>　　土地区画整理事業</t>
  </si>
  <si>
    <t>　　施行者記入欄</t>
  </si>
  <si>
    <t>㊞</t>
  </si>
  <si>
    <t>　　住　所</t>
  </si>
  <si>
    <t xml:space="preserve">  　氏　名</t>
  </si>
  <si>
    <t>　　ので，許可されたく関係書類を添えて申請します。</t>
  </si>
  <si>
    <t>土 地 区 画 整 理 法 第 ７６ 条 第 １ 項 の 規 定 に よ る 許 可 書</t>
  </si>
  <si>
    <t>　　　　　　　　　　許　可　番　号　　第　　　　　　号</t>
  </si>
  <si>
    <t>　１．施工時には施行者の立会いを求めることとする。</t>
  </si>
  <si>
    <t>　２．構造物を破損した場合は，申請者の責において復旧すること。</t>
  </si>
  <si>
    <t>　３．道路等に資材等を堆積しないこと。</t>
  </si>
  <si>
    <t>　　 階</t>
  </si>
  <si>
    <t>　　　土地区画整理事業施行地区内において，下記のように　　</t>
  </si>
  <si>
    <t>構築物の（　新築・増築・改築　）</t>
  </si>
  <si>
    <t>を行いたい　</t>
  </si>
  <si>
    <t>工　作　物　の　設　置</t>
  </si>
  <si>
    <t>盛　土　等　の　設　置</t>
  </si>
  <si>
    <t>温　泉　給　湯　工　事</t>
  </si>
  <si>
    <t>給　　水　　工　　事</t>
  </si>
  <si>
    <t>　４．地下埋設物道路占用工事施行基準を十分遵守すること。</t>
  </si>
  <si>
    <t>　３．道路等に資材等を堆積しないこと，又側溝への土砂の流出には特に注意すること。</t>
  </si>
  <si>
    <t>十町　土地区画整理事業</t>
  </si>
  <si>
    <t>湊　土地区画整理事業</t>
  </si>
  <si>
    <t>これがキーになって左の文の</t>
  </si>
  <si>
    <t>内容が変化します。</t>
  </si>
  <si>
    <t>施行者　　指　宿　市</t>
  </si>
  <si>
    <t>↓クリックしてプルダウンで選択。</t>
  </si>
  <si>
    <t>　　氏名　　　　　　　　　　　　　　　　　　　　</t>
  </si>
  <si>
    <t>　　 するものの所望</t>
  </si>
  <si>
    <t xml:space="preserve">   許可を受けようと</t>
  </si>
  <si>
    <t>　　下記のとおり許可する。</t>
  </si>
  <si>
    <t>　６．施行者の求めのある際には，自費にて速やかに建築物の移転又は解体を行うこと。</t>
  </si>
  <si>
    <t>許可についての支障の有無</t>
  </si>
  <si>
    <t>　住　所</t>
  </si>
  <si>
    <t>第１号様式（第２条関係）</t>
  </si>
  <si>
    <t>土地所有者の住所
氏名及び使用地面積</t>
  </si>
  <si>
    <t>　備考　１．申請人において，太枠の中を記入してください。</t>
  </si>
  <si>
    <t>　　　　２．付近見取り図，配置図及び仮換地指定通知書(写し)をそれぞれ２部添付。建築物の新築，改築又</t>
  </si>
  <si>
    <t>　　　　　　は増築については各階平面図及び立面図も添付してください。</t>
  </si>
  <si>
    <t>　　　　３．借地権者から申請の場合は，借地承諾証明書を添付してください。</t>
  </si>
  <si>
    <t>　　　　４．代理人から申請の場合は，申請人の印は必要ありませんが代理権を証する委任状を添付してください。</t>
  </si>
  <si>
    <t>第３号様式（第３条関係）</t>
  </si>
  <si>
    <t>土地所有者の住所氏名及び使用地面積</t>
  </si>
  <si>
    <t>建築物の（　新築・増築・改築　）</t>
  </si>
  <si>
    <t>㎡</t>
  </si>
  <si>
    <t>　１号様式への入力が</t>
  </si>
  <si>
    <t>　３号様式へ反映されます。</t>
  </si>
  <si>
    <t>　　　　　　　　　　　　　　　</t>
  </si>
  <si>
    <t>　５．施工写真を１部提出すること。</t>
  </si>
  <si>
    <t>　　　　　　　　　　　　　　　　　　　　　　　　　　　　　　　　　　　　令和　　年　　月　　日</t>
  </si>
  <si>
    <t>令和　　年　　月　　日</t>
  </si>
  <si>
    <t>令和　年　月　日</t>
  </si>
  <si>
    <t>　　　　　　　　　　許 可 年 月 日　　令和　　年　　月　　日</t>
  </si>
  <si>
    <t>　　平成・令和　　　年　　月　　日</t>
  </si>
  <si>
    <t>　平成・令和　　　年　　月　　日　　仮換地指定済に付支障なし。</t>
  </si>
  <si>
    <t>　　　　　　　　　　　　　指　宿　市　長　　　打　越 　明　司　</t>
  </si>
  <si>
    <t>代表者　　指宿市長　　打　越 　明　司</t>
  </si>
  <si>
    <t>　　指宿市長　　打  越   明  司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</si>
</sst>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_ "/>
    <numFmt numFmtId="179" formatCode="#,##0.00_ "/>
    <numFmt numFmtId="180" formatCode="[$]ggge&quot;年&quot;m&quot;月&quot;d&quot;日&quot;;@"/>
    <numFmt numFmtId="181" formatCode="[$-411]gge&quot;年&quot;m&quot;月&quot;d&quot;日&quot;;@"/>
    <numFmt numFmtId="182" formatCode="[$]gge&quot;年&quot;m&quot;月&quot;d&quot;日&quot;;@"/>
  </numFmts>
  <fonts count="44">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明朝"/>
      <family val="1"/>
    </font>
    <font>
      <sz val="10.5"/>
      <name val="ＭＳ Ｐ明朝"/>
      <family val="1"/>
    </font>
    <font>
      <sz val="10"/>
      <color indexed="10"/>
      <name val="ＭＳ 明朝"/>
      <family val="1"/>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color indexed="63"/>
      </left>
      <right>
        <color indexed="63"/>
      </right>
      <top style="thin"/>
      <bottom>
        <color indexed="63"/>
      </bottom>
    </border>
    <border>
      <left>
        <color indexed="63"/>
      </left>
      <right>
        <color indexed="63"/>
      </right>
      <top style="dashed"/>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medium"/>
      <bottom>
        <color indexed="63"/>
      </bottom>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dotted"/>
      <top style="thin"/>
      <bottom>
        <color indexed="63"/>
      </bottom>
    </border>
    <border>
      <left>
        <color indexed="63"/>
      </left>
      <right style="dotted"/>
      <top>
        <color indexed="63"/>
      </top>
      <bottom style="thin"/>
    </border>
    <border>
      <left style="medium"/>
      <right>
        <color indexed="63"/>
      </right>
      <top style="thin"/>
      <bottom style="thin"/>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thin"/>
      <bottom style="dotted"/>
    </border>
    <border>
      <left style="medium"/>
      <right>
        <color indexed="63"/>
      </right>
      <top style="dashed"/>
      <bottom>
        <color indexed="63"/>
      </bottom>
    </border>
    <border>
      <left>
        <color indexed="63"/>
      </left>
      <right style="thin"/>
      <top style="dashed"/>
      <bottom>
        <color indexed="63"/>
      </bottom>
    </border>
    <border>
      <left>
        <color indexed="63"/>
      </left>
      <right style="medium"/>
      <top style="thin"/>
      <bottom style="medium"/>
    </border>
    <border>
      <left>
        <color indexed="63"/>
      </left>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177">
    <xf numFmtId="0" fontId="0" fillId="0" borderId="0" xfId="0"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vertical="center"/>
    </xf>
    <xf numFmtId="0" fontId="4" fillId="0" borderId="23" xfId="0" applyFont="1" applyBorder="1" applyAlignment="1">
      <alignment vertical="center"/>
    </xf>
    <xf numFmtId="0" fontId="4" fillId="0" borderId="0" xfId="0" applyFont="1" applyAlignment="1">
      <alignment vertical="top"/>
    </xf>
    <xf numFmtId="0" fontId="3" fillId="0" borderId="0" xfId="0" applyFont="1" applyBorder="1" applyAlignment="1">
      <alignment vertical="center"/>
    </xf>
    <xf numFmtId="0" fontId="8" fillId="0" borderId="0" xfId="0" applyFont="1" applyAlignment="1">
      <alignment/>
    </xf>
    <xf numFmtId="0" fontId="5" fillId="0" borderId="0" xfId="0" applyFont="1" applyBorder="1" applyAlignment="1">
      <alignment vertical="center" shrinkToFit="1"/>
    </xf>
    <xf numFmtId="0" fontId="9" fillId="0" borderId="0" xfId="0" applyFont="1" applyAlignment="1">
      <alignment/>
    </xf>
    <xf numFmtId="0" fontId="7" fillId="0" borderId="0" xfId="0" applyFont="1" applyAlignment="1">
      <alignment vertical="center"/>
    </xf>
    <xf numFmtId="0" fontId="0" fillId="32" borderId="24" xfId="0" applyFill="1" applyBorder="1" applyAlignment="1" applyProtection="1">
      <alignment/>
      <protection locked="0"/>
    </xf>
    <xf numFmtId="0" fontId="5" fillId="32" borderId="24" xfId="0" applyFont="1" applyFill="1" applyBorder="1" applyAlignment="1" applyProtection="1">
      <alignment vertical="center" shrinkToFit="1"/>
      <protection locked="0"/>
    </xf>
    <xf numFmtId="0" fontId="4" fillId="0" borderId="25" xfId="0" applyFont="1" applyBorder="1" applyAlignment="1">
      <alignment vertical="center"/>
    </xf>
    <xf numFmtId="0" fontId="4" fillId="0" borderId="13"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5" xfId="0" applyFont="1" applyBorder="1" applyAlignment="1">
      <alignment horizontal="center" vertical="center"/>
    </xf>
    <xf numFmtId="0" fontId="6" fillId="0" borderId="25" xfId="0" applyFont="1" applyBorder="1" applyAlignment="1">
      <alignment horizontal="left" vertical="center" wrapText="1" indent="1"/>
    </xf>
    <xf numFmtId="0" fontId="6" fillId="0" borderId="32" xfId="0" applyFont="1" applyBorder="1" applyAlignment="1">
      <alignment horizontal="left" vertical="center" wrapText="1" indent="1"/>
    </xf>
    <xf numFmtId="0" fontId="6" fillId="0" borderId="33" xfId="0" applyFont="1" applyBorder="1" applyAlignment="1">
      <alignment horizontal="left" vertical="center" wrapText="1" indent="1"/>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quotePrefix="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vertical="center"/>
    </xf>
    <xf numFmtId="0" fontId="4" fillId="0" borderId="29" xfId="0" applyFont="1" applyBorder="1" applyAlignment="1">
      <alignment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lignment vertical="center"/>
    </xf>
    <xf numFmtId="0" fontId="4" fillId="0" borderId="34" xfId="0" applyFont="1" applyBorder="1" applyAlignment="1">
      <alignment vertical="center"/>
    </xf>
    <xf numFmtId="0" fontId="4" fillId="0" borderId="18" xfId="0" applyFont="1" applyBorder="1" applyAlignment="1">
      <alignment vertical="center" textRotation="255"/>
    </xf>
    <xf numFmtId="0" fontId="5" fillId="0" borderId="0" xfId="0" applyFont="1" applyBorder="1" applyAlignment="1">
      <alignment horizontal="center" vertical="center" shrinkToFit="1"/>
    </xf>
    <xf numFmtId="0" fontId="4" fillId="0" borderId="43" xfId="0" applyFont="1" applyBorder="1" applyAlignment="1">
      <alignment vertical="center"/>
    </xf>
    <xf numFmtId="0" fontId="4" fillId="0" borderId="44" xfId="0" applyFont="1" applyBorder="1" applyAlignment="1">
      <alignment vertical="center"/>
    </xf>
    <xf numFmtId="0" fontId="4" fillId="0" borderId="12"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6" xfId="0" applyFont="1" applyBorder="1" applyAlignment="1" quotePrefix="1">
      <alignment vertical="center"/>
    </xf>
    <xf numFmtId="0" fontId="4" fillId="0" borderId="47" xfId="0" applyFont="1" applyBorder="1" applyAlignment="1">
      <alignment vertical="center"/>
    </xf>
    <xf numFmtId="0" fontId="4" fillId="0" borderId="48"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4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28"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vertical="top" textRotation="255"/>
    </xf>
    <xf numFmtId="0" fontId="4" fillId="0" borderId="11" xfId="0" applyFont="1" applyBorder="1" applyAlignment="1">
      <alignment vertical="top" textRotation="255"/>
    </xf>
    <xf numFmtId="0" fontId="4" fillId="0" borderId="15" xfId="0" applyFont="1" applyBorder="1" applyAlignment="1">
      <alignment vertical="top" textRotation="255"/>
    </xf>
    <xf numFmtId="0" fontId="4" fillId="0" borderId="25"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48" xfId="0" applyFont="1" applyBorder="1" applyAlignment="1">
      <alignment vertical="top" textRotation="255"/>
    </xf>
    <xf numFmtId="0" fontId="4" fillId="0" borderId="30" xfId="0" applyFont="1" applyBorder="1" applyAlignment="1">
      <alignment vertical="top" textRotation="255"/>
    </xf>
    <xf numFmtId="0" fontId="4" fillId="0" borderId="42" xfId="0" applyFont="1" applyBorder="1" applyAlignment="1">
      <alignment vertical="top" textRotation="255"/>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top" textRotation="255"/>
    </xf>
    <xf numFmtId="0" fontId="4" fillId="0" borderId="15" xfId="0" applyFont="1" applyBorder="1" applyAlignment="1">
      <alignment horizontal="center" vertical="top" textRotation="255"/>
    </xf>
    <xf numFmtId="0" fontId="6" fillId="0" borderId="1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4" fillId="0" borderId="10" xfId="0" applyFont="1" applyBorder="1" applyAlignment="1">
      <alignment horizontal="center" vertical="top" textRotation="255"/>
    </xf>
    <xf numFmtId="0" fontId="4" fillId="0" borderId="13" xfId="0" applyFont="1" applyBorder="1" applyAlignment="1">
      <alignment horizontal="center" vertical="top" textRotation="255"/>
    </xf>
    <xf numFmtId="0" fontId="4" fillId="0" borderId="49" xfId="0" applyFont="1" applyBorder="1" applyAlignment="1">
      <alignment horizontal="center" vertical="center"/>
    </xf>
    <xf numFmtId="0" fontId="4" fillId="0" borderId="11" xfId="0" applyFont="1" applyBorder="1" applyAlignment="1">
      <alignment horizontal="center" vertical="center"/>
    </xf>
    <xf numFmtId="0" fontId="5" fillId="0" borderId="10"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Border="1" applyAlignment="1">
      <alignment horizontal="left"/>
    </xf>
    <xf numFmtId="0" fontId="5" fillId="0" borderId="22" xfId="0" applyFont="1" applyBorder="1" applyAlignment="1">
      <alignment horizontal="left"/>
    </xf>
    <xf numFmtId="0" fontId="5" fillId="0" borderId="17" xfId="0" applyFont="1" applyBorder="1" applyAlignment="1">
      <alignment horizontal="left"/>
    </xf>
    <xf numFmtId="0" fontId="4" fillId="0" borderId="10"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6" xfId="0" applyFont="1" applyBorder="1" applyAlignment="1">
      <alignment vertical="center"/>
    </xf>
    <xf numFmtId="0" fontId="4" fillId="0" borderId="38"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23" xfId="0" applyFont="1" applyBorder="1" applyAlignment="1">
      <alignment vertical="center"/>
    </xf>
    <xf numFmtId="0" fontId="4" fillId="0" borderId="53"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56" xfId="0" applyFont="1" applyBorder="1" applyAlignment="1">
      <alignment vertical="center"/>
    </xf>
    <xf numFmtId="0" fontId="4" fillId="0" borderId="57" xfId="0" applyFont="1" applyBorder="1" applyAlignment="1">
      <alignment horizontal="center" vertical="center"/>
    </xf>
    <xf numFmtId="0" fontId="4" fillId="0" borderId="23" xfId="0" applyFont="1" applyBorder="1" applyAlignment="1">
      <alignment horizontal="center" vertical="center"/>
    </xf>
    <xf numFmtId="0" fontId="4" fillId="0" borderId="58" xfId="0" applyFont="1" applyBorder="1" applyAlignment="1">
      <alignment horizontal="center" vertical="center"/>
    </xf>
    <xf numFmtId="0" fontId="4"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4" fillId="0" borderId="28" xfId="0" applyFont="1" applyBorder="1" applyAlignment="1">
      <alignmen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59"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6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3"/>
  <sheetViews>
    <sheetView tabSelected="1" view="pageBreakPreview" zoomScaleSheetLayoutView="100" zoomScalePageLayoutView="0" workbookViewId="0" topLeftCell="A1">
      <selection activeCell="X4" sqref="X4"/>
    </sheetView>
  </sheetViews>
  <sheetFormatPr defaultColWidth="9.00390625" defaultRowHeight="13.5"/>
  <cols>
    <col min="1" max="2" width="3.125" style="0" customWidth="1"/>
    <col min="3" max="3" width="3.00390625" style="0" customWidth="1"/>
    <col min="4" max="4" width="3.125" style="0" customWidth="1"/>
    <col min="5" max="6" width="8.375" style="0" customWidth="1"/>
    <col min="7" max="7" width="3.125" style="0" customWidth="1"/>
    <col min="8" max="8" width="8.375" style="0" customWidth="1"/>
    <col min="9" max="9" width="3.125" style="0" customWidth="1"/>
    <col min="10" max="10" width="6.125" style="0" customWidth="1"/>
    <col min="11" max="11" width="2.625" style="0" customWidth="1"/>
    <col min="12" max="12" width="3.125" style="0" customWidth="1"/>
    <col min="13" max="13" width="8.125" style="0" customWidth="1"/>
    <col min="14" max="14" width="3.125" style="0" customWidth="1"/>
    <col min="15" max="15" width="8.125" style="0" customWidth="1"/>
    <col min="16" max="16" width="3.125" style="0" customWidth="1"/>
    <col min="17" max="17" width="9.625" style="0" customWidth="1"/>
    <col min="18" max="18" width="7.00390625" style="0" customWidth="1"/>
    <col min="19" max="19" width="16.125" style="0" hidden="1" customWidth="1"/>
    <col min="20" max="20" width="14.125" style="0" hidden="1" customWidth="1"/>
    <col min="21" max="21" width="15.625" style="0" hidden="1" customWidth="1"/>
    <col min="22" max="22" width="14.375" style="0" hidden="1" customWidth="1"/>
    <col min="23" max="23" width="22.375" style="0" hidden="1" customWidth="1"/>
    <col min="24" max="24" width="22.625" style="0" customWidth="1"/>
  </cols>
  <sheetData>
    <row r="1" spans="2:19" ht="14.25" thickBot="1">
      <c r="B1" s="20" t="s">
        <v>90</v>
      </c>
      <c r="S1" t="s">
        <v>99</v>
      </c>
    </row>
    <row r="2" spans="1:19" ht="15" customHeight="1">
      <c r="A2" s="58"/>
      <c r="B2" s="59"/>
      <c r="C2" s="59"/>
      <c r="D2" s="59"/>
      <c r="E2" s="59"/>
      <c r="F2" s="59"/>
      <c r="G2" s="59"/>
      <c r="H2" s="59"/>
      <c r="I2" s="59"/>
      <c r="J2" s="59"/>
      <c r="K2" s="59"/>
      <c r="L2" s="59"/>
      <c r="M2" s="59"/>
      <c r="N2" s="59"/>
      <c r="O2" s="59"/>
      <c r="P2" s="59"/>
      <c r="Q2" s="59"/>
      <c r="R2" s="60"/>
      <c r="S2" t="s">
        <v>71</v>
      </c>
    </row>
    <row r="3" spans="1:24" ht="15" customHeight="1" thickBot="1">
      <c r="A3" s="61" t="s">
        <v>27</v>
      </c>
      <c r="B3" s="62"/>
      <c r="C3" s="62"/>
      <c r="D3" s="62"/>
      <c r="E3" s="62"/>
      <c r="F3" s="62"/>
      <c r="G3" s="62"/>
      <c r="H3" s="62"/>
      <c r="I3" s="62"/>
      <c r="J3" s="62"/>
      <c r="K3" s="62"/>
      <c r="L3" s="62"/>
      <c r="M3" s="62"/>
      <c r="N3" s="62"/>
      <c r="O3" s="62"/>
      <c r="P3" s="62"/>
      <c r="Q3" s="62"/>
      <c r="R3" s="63"/>
      <c r="S3" t="s">
        <v>72</v>
      </c>
      <c r="X3" s="24" t="s">
        <v>82</v>
      </c>
    </row>
    <row r="4" spans="1:24" ht="15" customHeight="1" thickBot="1">
      <c r="A4" s="61"/>
      <c r="B4" s="62"/>
      <c r="C4" s="62"/>
      <c r="D4" s="62"/>
      <c r="E4" s="62"/>
      <c r="F4" s="62"/>
      <c r="G4" s="62"/>
      <c r="H4" s="62"/>
      <c r="I4" s="62"/>
      <c r="J4" s="62"/>
      <c r="K4" s="62"/>
      <c r="L4" s="62"/>
      <c r="M4" s="62"/>
      <c r="N4" s="62"/>
      <c r="O4" s="62"/>
      <c r="P4" s="62"/>
      <c r="Q4" s="62"/>
      <c r="R4" s="63"/>
      <c r="S4" t="s">
        <v>73</v>
      </c>
      <c r="X4" s="26" t="s">
        <v>77</v>
      </c>
    </row>
    <row r="5" spans="1:29" ht="15" customHeight="1" thickBot="1">
      <c r="A5" s="35" t="s">
        <v>68</v>
      </c>
      <c r="B5" s="5"/>
      <c r="C5" s="5"/>
      <c r="D5" s="5"/>
      <c r="E5" s="5"/>
      <c r="F5" s="5"/>
      <c r="G5" s="5"/>
      <c r="H5" s="5"/>
      <c r="I5" s="5"/>
      <c r="J5" s="5"/>
      <c r="K5" s="81" t="str">
        <f>IF(X5="","",X5)</f>
        <v>建築物の（　新築・増築・改築　）</v>
      </c>
      <c r="L5" s="81"/>
      <c r="M5" s="81"/>
      <c r="N5" s="81"/>
      <c r="O5" s="81"/>
      <c r="P5" s="81"/>
      <c r="Q5" s="5" t="s">
        <v>70</v>
      </c>
      <c r="R5" s="36"/>
      <c r="S5" t="s">
        <v>74</v>
      </c>
      <c r="X5" s="27" t="s">
        <v>99</v>
      </c>
      <c r="Y5" s="23"/>
      <c r="Z5" s="23"/>
      <c r="AA5" s="23"/>
      <c r="AB5" s="23"/>
      <c r="AC5" s="23"/>
    </row>
    <row r="6" spans="1:24" ht="15" customHeight="1">
      <c r="A6" s="67" t="s">
        <v>61</v>
      </c>
      <c r="B6" s="46"/>
      <c r="C6" s="46"/>
      <c r="D6" s="46"/>
      <c r="E6" s="46"/>
      <c r="F6" s="46"/>
      <c r="G6" s="46"/>
      <c r="H6" s="46"/>
      <c r="I6" s="46"/>
      <c r="J6" s="46"/>
      <c r="K6" s="46"/>
      <c r="L6" s="46"/>
      <c r="M6" s="46"/>
      <c r="N6" s="46"/>
      <c r="O6" s="46"/>
      <c r="P6" s="46"/>
      <c r="Q6" s="46"/>
      <c r="R6" s="68"/>
      <c r="X6" s="24" t="s">
        <v>79</v>
      </c>
    </row>
    <row r="7" spans="1:24" s="3" customFormat="1" ht="15" customHeight="1">
      <c r="A7" s="67"/>
      <c r="B7" s="46"/>
      <c r="C7" s="46"/>
      <c r="D7" s="46"/>
      <c r="E7" s="46"/>
      <c r="F7" s="46"/>
      <c r="G7" s="46"/>
      <c r="H7" s="46"/>
      <c r="I7" s="46"/>
      <c r="J7" s="46"/>
      <c r="K7" s="46"/>
      <c r="L7" s="46"/>
      <c r="M7" s="46"/>
      <c r="N7" s="46"/>
      <c r="O7" s="46"/>
      <c r="P7" s="46"/>
      <c r="Q7" s="46"/>
      <c r="R7" s="68"/>
      <c r="X7" s="25" t="s">
        <v>80</v>
      </c>
    </row>
    <row r="8" spans="1:24" s="3" customFormat="1" ht="15" customHeight="1">
      <c r="A8" s="67" t="s">
        <v>113</v>
      </c>
      <c r="B8" s="46"/>
      <c r="C8" s="46"/>
      <c r="D8" s="46"/>
      <c r="E8" s="46"/>
      <c r="F8" s="46"/>
      <c r="G8" s="46"/>
      <c r="H8" s="46"/>
      <c r="I8" s="46"/>
      <c r="J8" s="46"/>
      <c r="K8" s="46"/>
      <c r="L8" s="46"/>
      <c r="M8" s="46"/>
      <c r="N8" s="46"/>
      <c r="O8" s="46"/>
      <c r="P8" s="46"/>
      <c r="Q8" s="46"/>
      <c r="R8" s="68"/>
      <c r="X8" s="25"/>
    </row>
    <row r="9" spans="1:18" s="3" customFormat="1" ht="5.25" customHeight="1">
      <c r="A9" s="67"/>
      <c r="B9" s="46"/>
      <c r="C9" s="46"/>
      <c r="D9" s="46"/>
      <c r="E9" s="46"/>
      <c r="F9" s="46"/>
      <c r="G9" s="46"/>
      <c r="H9" s="46"/>
      <c r="I9" s="46"/>
      <c r="J9" s="46"/>
      <c r="K9" s="46"/>
      <c r="L9" s="46"/>
      <c r="M9" s="46"/>
      <c r="N9" s="46"/>
      <c r="O9" s="46"/>
      <c r="P9" s="46"/>
      <c r="Q9" s="46"/>
      <c r="R9" s="68"/>
    </row>
    <row r="10" spans="1:18" s="3" customFormat="1" ht="15" customHeight="1">
      <c r="A10" s="67" t="s">
        <v>105</v>
      </c>
      <c r="B10" s="46"/>
      <c r="C10" s="46"/>
      <c r="D10" s="46"/>
      <c r="E10" s="46"/>
      <c r="F10" s="46"/>
      <c r="G10" s="46"/>
      <c r="H10" s="46"/>
      <c r="I10" s="46"/>
      <c r="J10" s="46"/>
      <c r="K10" s="46"/>
      <c r="L10" s="46"/>
      <c r="M10" s="46"/>
      <c r="N10" s="46"/>
      <c r="O10" s="46"/>
      <c r="P10" s="46"/>
      <c r="Q10" s="46"/>
      <c r="R10" s="68"/>
    </row>
    <row r="11" spans="1:18" s="3" customFormat="1" ht="5.25" customHeight="1">
      <c r="A11" s="67"/>
      <c r="B11" s="46"/>
      <c r="C11" s="46"/>
      <c r="D11" s="46"/>
      <c r="E11" s="46"/>
      <c r="F11" s="46"/>
      <c r="G11" s="46"/>
      <c r="H11" s="46"/>
      <c r="I11" s="46"/>
      <c r="J11" s="46"/>
      <c r="K11" s="46"/>
      <c r="L11" s="46"/>
      <c r="M11" s="46"/>
      <c r="N11" s="46"/>
      <c r="O11" s="46"/>
      <c r="P11" s="46"/>
      <c r="Q11" s="46"/>
      <c r="R11" s="68"/>
    </row>
    <row r="12" spans="1:24" s="3" customFormat="1" ht="15" customHeight="1">
      <c r="A12" s="35"/>
      <c r="B12" s="5"/>
      <c r="C12" s="5"/>
      <c r="D12" s="5" t="s">
        <v>7</v>
      </c>
      <c r="E12" s="5"/>
      <c r="F12" s="5" t="s">
        <v>8</v>
      </c>
      <c r="G12" s="46"/>
      <c r="H12" s="46"/>
      <c r="I12" s="46"/>
      <c r="J12" s="46"/>
      <c r="K12" s="46"/>
      <c r="L12" s="46"/>
      <c r="M12" s="46"/>
      <c r="N12" s="46"/>
      <c r="O12" s="46"/>
      <c r="P12" s="5"/>
      <c r="Q12" s="5"/>
      <c r="R12" s="36"/>
      <c r="S12" s="3" t="s">
        <v>77</v>
      </c>
      <c r="X12" s="3" t="s">
        <v>101</v>
      </c>
    </row>
    <row r="13" spans="1:24" s="3" customFormat="1" ht="15" customHeight="1">
      <c r="A13" s="35"/>
      <c r="B13" s="5"/>
      <c r="C13" s="5"/>
      <c r="D13" s="5"/>
      <c r="E13" s="5"/>
      <c r="F13" s="5"/>
      <c r="G13" s="5"/>
      <c r="H13" s="5"/>
      <c r="I13" s="5"/>
      <c r="J13" s="5"/>
      <c r="K13" s="5"/>
      <c r="L13" s="5"/>
      <c r="M13" s="5"/>
      <c r="N13" s="5"/>
      <c r="O13" s="5"/>
      <c r="P13" s="5"/>
      <c r="Q13" s="5"/>
      <c r="R13" s="36"/>
      <c r="X13" s="3" t="s">
        <v>102</v>
      </c>
    </row>
    <row r="14" spans="1:19" s="3" customFormat="1" ht="15" customHeight="1">
      <c r="A14" s="35"/>
      <c r="B14" s="5"/>
      <c r="C14" s="5"/>
      <c r="D14" s="5"/>
      <c r="E14" s="5"/>
      <c r="F14" s="7" t="s">
        <v>9</v>
      </c>
      <c r="G14" s="84"/>
      <c r="H14" s="84"/>
      <c r="I14" s="84"/>
      <c r="J14" s="84"/>
      <c r="K14" s="84"/>
      <c r="L14" s="84"/>
      <c r="M14" s="84"/>
      <c r="N14" s="84"/>
      <c r="O14" s="84"/>
      <c r="P14" s="7" t="s">
        <v>58</v>
      </c>
      <c r="Q14" s="5"/>
      <c r="R14" s="36"/>
      <c r="S14" s="3" t="s">
        <v>78</v>
      </c>
    </row>
    <row r="15" spans="1:18" s="3" customFormat="1" ht="15" customHeight="1">
      <c r="A15" s="35"/>
      <c r="B15" s="5"/>
      <c r="C15" s="5"/>
      <c r="D15" s="5"/>
      <c r="E15" s="5"/>
      <c r="F15" s="5"/>
      <c r="G15" s="5"/>
      <c r="H15" s="5"/>
      <c r="I15" s="5"/>
      <c r="J15" s="5"/>
      <c r="K15" s="5"/>
      <c r="L15" s="5"/>
      <c r="M15" s="5"/>
      <c r="N15" s="5"/>
      <c r="O15" s="5"/>
      <c r="P15" s="5"/>
      <c r="Q15" s="5"/>
      <c r="R15" s="36"/>
    </row>
    <row r="16" spans="1:18" s="3" customFormat="1" ht="15" customHeight="1">
      <c r="A16" s="35"/>
      <c r="B16" s="5"/>
      <c r="C16" s="5"/>
      <c r="D16" s="5" t="s">
        <v>28</v>
      </c>
      <c r="E16" s="5"/>
      <c r="F16" s="5" t="s">
        <v>29</v>
      </c>
      <c r="G16" s="46"/>
      <c r="H16" s="46"/>
      <c r="I16" s="46"/>
      <c r="J16" s="46"/>
      <c r="K16" s="46"/>
      <c r="L16" s="46"/>
      <c r="M16" s="46"/>
      <c r="N16" s="46"/>
      <c r="O16" s="46"/>
      <c r="P16" s="5"/>
      <c r="Q16" s="5"/>
      <c r="R16" s="36"/>
    </row>
    <row r="17" spans="1:18" s="3" customFormat="1" ht="15" customHeight="1">
      <c r="A17" s="35"/>
      <c r="B17" s="5"/>
      <c r="C17" s="5"/>
      <c r="D17" s="5"/>
      <c r="E17" s="5"/>
      <c r="F17" s="5"/>
      <c r="G17" s="5"/>
      <c r="H17" s="5"/>
      <c r="I17" s="5"/>
      <c r="J17" s="5"/>
      <c r="K17" s="5"/>
      <c r="L17" s="5"/>
      <c r="M17" s="5"/>
      <c r="N17" s="5"/>
      <c r="O17" s="5"/>
      <c r="P17" s="5"/>
      <c r="Q17" s="5"/>
      <c r="R17" s="36"/>
    </row>
    <row r="18" spans="1:18" s="3" customFormat="1" ht="15" customHeight="1">
      <c r="A18" s="35"/>
      <c r="B18" s="5"/>
      <c r="C18" s="5"/>
      <c r="D18" s="5"/>
      <c r="E18" s="5"/>
      <c r="F18" s="7" t="s">
        <v>9</v>
      </c>
      <c r="G18" s="84"/>
      <c r="H18" s="84"/>
      <c r="I18" s="84"/>
      <c r="J18" s="84"/>
      <c r="K18" s="84"/>
      <c r="L18" s="84"/>
      <c r="M18" s="84"/>
      <c r="N18" s="84"/>
      <c r="O18" s="84"/>
      <c r="P18" s="7" t="s">
        <v>58</v>
      </c>
      <c r="Q18" s="5"/>
      <c r="R18" s="36"/>
    </row>
    <row r="19" spans="1:18" s="3" customFormat="1" ht="10.5" customHeight="1">
      <c r="A19" s="74"/>
      <c r="B19" s="49"/>
      <c r="C19" s="49"/>
      <c r="D19" s="49"/>
      <c r="E19" s="49"/>
      <c r="F19" s="49"/>
      <c r="G19" s="49"/>
      <c r="H19" s="49"/>
      <c r="I19" s="49"/>
      <c r="J19" s="49"/>
      <c r="K19" s="49"/>
      <c r="L19" s="49"/>
      <c r="M19" s="49"/>
      <c r="N19" s="49"/>
      <c r="O19" s="49"/>
      <c r="P19" s="49"/>
      <c r="Q19" s="49"/>
      <c r="R19" s="75"/>
    </row>
    <row r="20" spans="1:24" s="3" customFormat="1" ht="21" customHeight="1">
      <c r="A20" s="73" t="s">
        <v>52</v>
      </c>
      <c r="B20" s="69"/>
      <c r="C20" s="69"/>
      <c r="D20" s="69"/>
      <c r="E20" s="70"/>
      <c r="F20" s="37" t="str">
        <f>IF(X4=S12,"指宿市十町　　　　　　　　番地","指宿市湊　　丁目　  　　　番地")</f>
        <v>指宿市十町　　　　　　　　番地</v>
      </c>
      <c r="G20" s="69"/>
      <c r="H20" s="69"/>
      <c r="I20" s="69"/>
      <c r="J20" s="69"/>
      <c r="K20" s="69"/>
      <c r="L20" s="70"/>
      <c r="M20" s="37" t="s">
        <v>10</v>
      </c>
      <c r="N20" s="70"/>
      <c r="O20" s="37"/>
      <c r="P20" s="70"/>
      <c r="Q20" s="13" t="s">
        <v>11</v>
      </c>
      <c r="R20" s="32" t="s">
        <v>12</v>
      </c>
      <c r="X20" s="18"/>
    </row>
    <row r="21" spans="1:24" s="3" customFormat="1" ht="21" customHeight="1">
      <c r="A21" s="73" t="s">
        <v>53</v>
      </c>
      <c r="B21" s="69"/>
      <c r="C21" s="69"/>
      <c r="D21" s="69"/>
      <c r="E21" s="70"/>
      <c r="F21" s="76" t="str">
        <f>IF(X4=S12,"　　十町土地区画整理地区　　　　　　　街区　　　　　　号画地","　　湊土地区画整理地区　　　　　　　街区　　　　　　号画地")</f>
        <v>　　十町土地区画整理地区　　　　　　　街区　　　　　　号画地</v>
      </c>
      <c r="G21" s="65"/>
      <c r="H21" s="65"/>
      <c r="I21" s="65"/>
      <c r="J21" s="65"/>
      <c r="K21" s="65"/>
      <c r="L21" s="65"/>
      <c r="M21" s="65"/>
      <c r="N21" s="65"/>
      <c r="O21" s="65"/>
      <c r="P21" s="65"/>
      <c r="Q21" s="65"/>
      <c r="R21" s="77"/>
      <c r="X21" s="18"/>
    </row>
    <row r="22" spans="1:18" s="3" customFormat="1" ht="21" customHeight="1">
      <c r="A22" s="73" t="s">
        <v>13</v>
      </c>
      <c r="B22" s="69"/>
      <c r="C22" s="69"/>
      <c r="D22" s="69"/>
      <c r="E22" s="70"/>
      <c r="F22" s="64" t="s">
        <v>109</v>
      </c>
      <c r="G22" s="65"/>
      <c r="H22" s="65"/>
      <c r="I22" s="65"/>
      <c r="J22" s="65"/>
      <c r="K22" s="65"/>
      <c r="L22" s="66"/>
      <c r="M22" s="37" t="s">
        <v>14</v>
      </c>
      <c r="N22" s="69"/>
      <c r="O22" s="69"/>
      <c r="P22" s="70"/>
      <c r="Q22" s="30"/>
      <c r="R22" s="33" t="s">
        <v>100</v>
      </c>
    </row>
    <row r="23" spans="1:18" s="1" customFormat="1" ht="21" customHeight="1">
      <c r="A23" s="89" t="s">
        <v>91</v>
      </c>
      <c r="B23" s="90"/>
      <c r="C23" s="90"/>
      <c r="D23" s="90"/>
      <c r="E23" s="91"/>
      <c r="F23" s="82" t="s">
        <v>59</v>
      </c>
      <c r="G23" s="83"/>
      <c r="H23" s="83"/>
      <c r="I23" s="83"/>
      <c r="J23" s="83"/>
      <c r="K23" s="83"/>
      <c r="L23" s="83"/>
      <c r="M23" s="83"/>
      <c r="N23" s="83"/>
      <c r="O23" s="83"/>
      <c r="P23" s="158"/>
      <c r="Q23" s="78" t="s">
        <v>33</v>
      </c>
      <c r="R23" s="79"/>
    </row>
    <row r="24" spans="1:18" s="2" customFormat="1" ht="21" customHeight="1">
      <c r="A24" s="92"/>
      <c r="B24" s="93"/>
      <c r="C24" s="93"/>
      <c r="D24" s="93"/>
      <c r="E24" s="94"/>
      <c r="F24" s="174" t="s">
        <v>60</v>
      </c>
      <c r="G24" s="175"/>
      <c r="H24" s="175"/>
      <c r="I24" s="175"/>
      <c r="J24" s="175"/>
      <c r="K24" s="175"/>
      <c r="L24" s="175"/>
      <c r="M24" s="175"/>
      <c r="N24" s="175"/>
      <c r="O24" s="175"/>
      <c r="P24" s="176"/>
      <c r="Q24" s="29"/>
      <c r="R24" s="34" t="s">
        <v>100</v>
      </c>
    </row>
    <row r="25" spans="1:18" s="3" customFormat="1" ht="27" customHeight="1">
      <c r="A25" s="103" t="s">
        <v>16</v>
      </c>
      <c r="B25" s="97" t="s">
        <v>0</v>
      </c>
      <c r="C25" s="80" t="s">
        <v>34</v>
      </c>
      <c r="D25" s="96" t="s">
        <v>1</v>
      </c>
      <c r="E25" s="96"/>
      <c r="F25" s="96" t="s">
        <v>2</v>
      </c>
      <c r="G25" s="96"/>
      <c r="H25" s="96" t="s">
        <v>3</v>
      </c>
      <c r="I25" s="96"/>
      <c r="J25" s="37" t="s">
        <v>4</v>
      </c>
      <c r="K25" s="69"/>
      <c r="L25" s="70"/>
      <c r="M25" s="96" t="s">
        <v>5</v>
      </c>
      <c r="N25" s="96"/>
      <c r="O25" s="37" t="s">
        <v>17</v>
      </c>
      <c r="P25" s="70"/>
      <c r="Q25" s="37" t="s">
        <v>18</v>
      </c>
      <c r="R25" s="95"/>
    </row>
    <row r="26" spans="1:18" s="3" customFormat="1" ht="13.5" customHeight="1">
      <c r="A26" s="104"/>
      <c r="B26" s="98"/>
      <c r="C26" s="80"/>
      <c r="D26" s="80" t="s">
        <v>54</v>
      </c>
      <c r="E26" s="56" t="s">
        <v>36</v>
      </c>
      <c r="F26" s="37"/>
      <c r="G26" s="14" t="s">
        <v>32</v>
      </c>
      <c r="H26" s="37"/>
      <c r="I26" s="14" t="s">
        <v>32</v>
      </c>
      <c r="J26" s="41"/>
      <c r="K26" s="71"/>
      <c r="L26" s="14" t="s">
        <v>32</v>
      </c>
      <c r="M26" s="37"/>
      <c r="N26" s="14" t="s">
        <v>32</v>
      </c>
      <c r="O26" s="37">
        <f>IF(F26="","",SUM(F26,H26,J26,M26))</f>
      </c>
      <c r="P26" s="14" t="s">
        <v>32</v>
      </c>
      <c r="Q26" s="41"/>
      <c r="R26" s="42"/>
    </row>
    <row r="27" spans="1:18" s="3" customFormat="1" ht="13.5" customHeight="1">
      <c r="A27" s="104"/>
      <c r="B27" s="98"/>
      <c r="C27" s="80"/>
      <c r="D27" s="80"/>
      <c r="E27" s="57"/>
      <c r="F27" s="37"/>
      <c r="G27" s="15"/>
      <c r="H27" s="37"/>
      <c r="I27" s="15"/>
      <c r="J27" s="43"/>
      <c r="K27" s="72"/>
      <c r="L27" s="15"/>
      <c r="M27" s="37"/>
      <c r="N27" s="15"/>
      <c r="O27" s="37"/>
      <c r="P27" s="15"/>
      <c r="Q27" s="43"/>
      <c r="R27" s="44"/>
    </row>
    <row r="28" spans="1:18" s="3" customFormat="1" ht="13.5" customHeight="1">
      <c r="A28" s="104"/>
      <c r="B28" s="98"/>
      <c r="C28" s="80"/>
      <c r="D28" s="80"/>
      <c r="E28" s="54" t="s">
        <v>37</v>
      </c>
      <c r="F28" s="37"/>
      <c r="G28" s="14"/>
      <c r="H28" s="37"/>
      <c r="I28" s="14"/>
      <c r="J28" s="41"/>
      <c r="K28" s="71"/>
      <c r="L28" s="14"/>
      <c r="M28" s="37"/>
      <c r="N28" s="14"/>
      <c r="O28" s="37">
        <f>IF(F28="","",SUM(F28,H28,J28,M28))</f>
      </c>
      <c r="P28" s="14"/>
      <c r="Q28" s="41" t="s">
        <v>19</v>
      </c>
      <c r="R28" s="42"/>
    </row>
    <row r="29" spans="1:18" s="3" customFormat="1" ht="13.5" customHeight="1">
      <c r="A29" s="104"/>
      <c r="B29" s="98"/>
      <c r="C29" s="80"/>
      <c r="D29" s="80"/>
      <c r="E29" s="55"/>
      <c r="F29" s="37"/>
      <c r="G29" s="15"/>
      <c r="H29" s="37"/>
      <c r="I29" s="15"/>
      <c r="J29" s="43"/>
      <c r="K29" s="72"/>
      <c r="L29" s="15"/>
      <c r="M29" s="37"/>
      <c r="N29" s="15"/>
      <c r="O29" s="37"/>
      <c r="P29" s="15"/>
      <c r="Q29" s="43"/>
      <c r="R29" s="44"/>
    </row>
    <row r="30" spans="1:18" s="3" customFormat="1" ht="13.5" customHeight="1">
      <c r="A30" s="104"/>
      <c r="B30" s="98"/>
      <c r="C30" s="80"/>
      <c r="D30" s="80"/>
      <c r="E30" s="56" t="s">
        <v>20</v>
      </c>
      <c r="F30" s="37">
        <f>IF(F26="","",SUM(F26:F29))</f>
      </c>
      <c r="G30" s="14"/>
      <c r="H30" s="37">
        <f>IF(H26="","",SUM(H26:H29))</f>
      </c>
      <c r="I30" s="14"/>
      <c r="J30" s="41">
        <f>IF(J26="","",SUM(J26:K29))</f>
      </c>
      <c r="K30" s="71"/>
      <c r="L30" s="14"/>
      <c r="M30" s="37">
        <f>IF(M26="","",SUM(M26:M29))</f>
      </c>
      <c r="N30" s="14"/>
      <c r="O30" s="37">
        <f>IF(F30="","",SUM(F30,H30,J30,M30))</f>
      </c>
      <c r="P30" s="14"/>
      <c r="Q30" s="41"/>
      <c r="R30" s="42"/>
    </row>
    <row r="31" spans="1:18" s="3" customFormat="1" ht="13.5" customHeight="1">
      <c r="A31" s="104"/>
      <c r="B31" s="98"/>
      <c r="C31" s="80"/>
      <c r="D31" s="80"/>
      <c r="E31" s="57"/>
      <c r="F31" s="37"/>
      <c r="G31" s="15"/>
      <c r="H31" s="37"/>
      <c r="I31" s="15"/>
      <c r="J31" s="43"/>
      <c r="K31" s="72"/>
      <c r="L31" s="15"/>
      <c r="M31" s="37"/>
      <c r="N31" s="15"/>
      <c r="O31" s="37"/>
      <c r="P31" s="16"/>
      <c r="Q31" s="43"/>
      <c r="R31" s="44"/>
    </row>
    <row r="32" spans="1:18" s="3" customFormat="1" ht="27" customHeight="1">
      <c r="A32" s="105"/>
      <c r="B32" s="99"/>
      <c r="C32" s="37" t="s">
        <v>38</v>
      </c>
      <c r="D32" s="69"/>
      <c r="E32" s="70"/>
      <c r="F32" s="28" t="s">
        <v>21</v>
      </c>
      <c r="G32" s="101"/>
      <c r="H32" s="101"/>
      <c r="I32" s="102"/>
      <c r="J32" s="76" t="s">
        <v>22</v>
      </c>
      <c r="K32" s="65"/>
      <c r="L32" s="101"/>
      <c r="M32" s="101"/>
      <c r="N32" s="102"/>
      <c r="O32" s="100" t="s">
        <v>23</v>
      </c>
      <c r="P32" s="101"/>
      <c r="Q32" s="101"/>
      <c r="R32" s="169"/>
    </row>
    <row r="33" spans="1:18" s="2" customFormat="1" ht="18" customHeight="1" thickBot="1">
      <c r="A33" s="139" t="s">
        <v>39</v>
      </c>
      <c r="B33" s="140"/>
      <c r="C33" s="140"/>
      <c r="D33" s="140"/>
      <c r="E33" s="141"/>
      <c r="F33" s="85" t="s">
        <v>24</v>
      </c>
      <c r="G33" s="86"/>
      <c r="H33" s="87" t="s">
        <v>107</v>
      </c>
      <c r="I33" s="86"/>
      <c r="J33" s="86"/>
      <c r="K33" s="86"/>
      <c r="L33" s="88"/>
      <c r="M33" s="85" t="s">
        <v>25</v>
      </c>
      <c r="N33" s="86"/>
      <c r="O33" s="87" t="s">
        <v>107</v>
      </c>
      <c r="P33" s="86"/>
      <c r="Q33" s="86"/>
      <c r="R33" s="173"/>
    </row>
    <row r="34" spans="1:18" s="2" customFormat="1" ht="13.5" customHeight="1">
      <c r="A34" s="123" t="s">
        <v>56</v>
      </c>
      <c r="B34" s="118" t="s">
        <v>57</v>
      </c>
      <c r="C34" s="135" t="s">
        <v>88</v>
      </c>
      <c r="D34" s="136"/>
      <c r="E34" s="137"/>
      <c r="F34" s="45" t="s">
        <v>110</v>
      </c>
      <c r="G34" s="46"/>
      <c r="H34" s="46"/>
      <c r="I34" s="46"/>
      <c r="J34" s="46"/>
      <c r="K34" s="46"/>
      <c r="L34" s="46"/>
      <c r="M34" s="46"/>
      <c r="N34" s="46"/>
      <c r="O34" s="46"/>
      <c r="P34" s="46"/>
      <c r="Q34" s="46"/>
      <c r="R34" s="47"/>
    </row>
    <row r="35" spans="1:23" s="2" customFormat="1" ht="13.5" customHeight="1">
      <c r="A35" s="123"/>
      <c r="B35" s="118"/>
      <c r="C35" s="138"/>
      <c r="D35" s="93"/>
      <c r="E35" s="94"/>
      <c r="F35" s="48"/>
      <c r="G35" s="49"/>
      <c r="H35" s="49"/>
      <c r="I35" s="49"/>
      <c r="J35" s="49"/>
      <c r="K35" s="49"/>
      <c r="L35" s="49"/>
      <c r="M35" s="49"/>
      <c r="N35" s="49"/>
      <c r="O35" s="49"/>
      <c r="P35" s="49"/>
      <c r="Q35" s="49"/>
      <c r="R35" s="50"/>
      <c r="S35" t="s">
        <v>69</v>
      </c>
      <c r="T35" t="s">
        <v>71</v>
      </c>
      <c r="U35" t="s">
        <v>72</v>
      </c>
      <c r="V35" t="s">
        <v>73</v>
      </c>
      <c r="W35" t="s">
        <v>74</v>
      </c>
    </row>
    <row r="36" spans="1:18" s="2" customFormat="1" ht="4.5" customHeight="1">
      <c r="A36" s="123"/>
      <c r="B36" s="118"/>
      <c r="C36" s="109" t="s">
        <v>40</v>
      </c>
      <c r="D36" s="110"/>
      <c r="E36" s="111"/>
      <c r="F36" s="11"/>
      <c r="G36" s="17"/>
      <c r="H36" s="17"/>
      <c r="I36" s="17"/>
      <c r="J36" s="17"/>
      <c r="K36" s="17"/>
      <c r="L36" s="17"/>
      <c r="M36" s="17"/>
      <c r="N36" s="17"/>
      <c r="O36" s="17"/>
      <c r="P36" s="17"/>
      <c r="Q36" s="17"/>
      <c r="R36" s="12"/>
    </row>
    <row r="37" spans="1:31" s="2" customFormat="1" ht="16.5" customHeight="1">
      <c r="A37" s="123"/>
      <c r="B37" s="118"/>
      <c r="C37" s="112"/>
      <c r="D37" s="113"/>
      <c r="E37" s="114"/>
      <c r="F37" s="51" t="str">
        <f>IF($K$5="","",IF($K$5=$S$1,S37,IF($K$5=$S$2,T37,IF($K$5=$S$3,U37,IF($K$5=$S$4,V37,IF($K$5=$S$5,W37,""))))))</f>
        <v>　１．施工時には施行者の立会いを求めることとする。</v>
      </c>
      <c r="G37" s="52"/>
      <c r="H37" s="52"/>
      <c r="I37" s="52"/>
      <c r="J37" s="52"/>
      <c r="K37" s="52"/>
      <c r="L37" s="52"/>
      <c r="M37" s="52"/>
      <c r="N37" s="52"/>
      <c r="O37" s="52"/>
      <c r="P37" s="52"/>
      <c r="Q37" s="52"/>
      <c r="R37" s="53"/>
      <c r="S37" s="4" t="s">
        <v>41</v>
      </c>
      <c r="T37" s="5" t="s">
        <v>64</v>
      </c>
      <c r="U37" s="5" t="s">
        <v>64</v>
      </c>
      <c r="V37" s="5" t="s">
        <v>64</v>
      </c>
      <c r="W37" s="5" t="s">
        <v>64</v>
      </c>
      <c r="X37" s="22"/>
      <c r="Y37" s="5"/>
      <c r="Z37" s="5"/>
      <c r="AA37" s="5"/>
      <c r="AB37" s="5"/>
      <c r="AC37" s="5"/>
      <c r="AD37" s="5"/>
      <c r="AE37" s="5"/>
    </row>
    <row r="38" spans="1:31" s="2" customFormat="1" ht="16.5" customHeight="1">
      <c r="A38" s="123"/>
      <c r="B38" s="118"/>
      <c r="C38" s="112"/>
      <c r="D38" s="113"/>
      <c r="E38" s="114"/>
      <c r="F38" s="51" t="str">
        <f>IF($K$5="","",IF($K$5=$S$1,S38,IF($K$5=$S$2,T38,IF($K$5=$S$3,U38,IF($K$5=$S$4,V38,IF($K$5=$S$5,W38,""))))))</f>
        <v>　２．構造物を破損した場合は，申請者の責において復旧すること。</v>
      </c>
      <c r="G38" s="52"/>
      <c r="H38" s="52"/>
      <c r="I38" s="52"/>
      <c r="J38" s="52"/>
      <c r="K38" s="52"/>
      <c r="L38" s="52"/>
      <c r="M38" s="52"/>
      <c r="N38" s="52"/>
      <c r="O38" s="52"/>
      <c r="P38" s="52"/>
      <c r="Q38" s="52"/>
      <c r="R38" s="53"/>
      <c r="S38" s="4" t="s">
        <v>42</v>
      </c>
      <c r="T38" s="5" t="s">
        <v>65</v>
      </c>
      <c r="U38" s="5" t="s">
        <v>65</v>
      </c>
      <c r="V38" s="5" t="s">
        <v>65</v>
      </c>
      <c r="W38" s="5" t="s">
        <v>65</v>
      </c>
      <c r="X38" s="22"/>
      <c r="Y38" s="5"/>
      <c r="Z38" s="5"/>
      <c r="AA38" s="5"/>
      <c r="AB38" s="5"/>
      <c r="AC38" s="5"/>
      <c r="AD38" s="5"/>
      <c r="AE38" s="5"/>
    </row>
    <row r="39" spans="1:31" s="2" customFormat="1" ht="16.5" customHeight="1">
      <c r="A39" s="123"/>
      <c r="B39" s="118"/>
      <c r="C39" s="112"/>
      <c r="D39" s="113"/>
      <c r="E39" s="114"/>
      <c r="F39" s="120" t="str">
        <f>IF($K$5="","",IF($K$5=$S$1,S39,IF($K$5=$S$2,T39,IF($K$5=$S$3,U39,IF($K$5=$S$4,V39,IF($K$5=$S$5,W39,""))))))</f>
        <v>　３．道路等に資材等を堆積しないこと。</v>
      </c>
      <c r="G39" s="121"/>
      <c r="H39" s="121"/>
      <c r="I39" s="121"/>
      <c r="J39" s="121"/>
      <c r="K39" s="121"/>
      <c r="L39" s="121"/>
      <c r="M39" s="121"/>
      <c r="N39" s="121"/>
      <c r="O39" s="121"/>
      <c r="P39" s="121"/>
      <c r="Q39" s="121"/>
      <c r="R39" s="122"/>
      <c r="S39" s="4" t="s">
        <v>6</v>
      </c>
      <c r="T39" s="5" t="s">
        <v>66</v>
      </c>
      <c r="U39" s="5" t="s">
        <v>66</v>
      </c>
      <c r="V39" s="5" t="s">
        <v>76</v>
      </c>
      <c r="W39" s="5" t="s">
        <v>76</v>
      </c>
      <c r="X39" s="5"/>
      <c r="Y39" s="5"/>
      <c r="Z39" s="5"/>
      <c r="AA39" s="5"/>
      <c r="AB39" s="5"/>
      <c r="AC39" s="5"/>
      <c r="AD39" s="5"/>
      <c r="AE39" s="5"/>
    </row>
    <row r="40" spans="1:31" s="2" customFormat="1" ht="16.5" customHeight="1">
      <c r="A40" s="123"/>
      <c r="B40" s="118"/>
      <c r="C40" s="112"/>
      <c r="D40" s="113"/>
      <c r="E40" s="114"/>
      <c r="F40" s="51" t="str">
        <f>IF($K$5="","",IF($K$5=$S$1,S40,IF($K$5=$S$2,T40,IF($K$5=$S$3,U40,IF($K$5=$S$4,V40,IF($K$5=$S$5,W40,""))))))</f>
        <v>　４．側溝への土砂の流出には特に注意すること。</v>
      </c>
      <c r="G40" s="52"/>
      <c r="H40" s="52"/>
      <c r="I40" s="52"/>
      <c r="J40" s="52"/>
      <c r="K40" s="52"/>
      <c r="L40" s="52"/>
      <c r="M40" s="52"/>
      <c r="N40" s="52"/>
      <c r="O40" s="52"/>
      <c r="P40" s="52"/>
      <c r="Q40" s="52"/>
      <c r="R40" s="53"/>
      <c r="S40" s="4" t="s">
        <v>55</v>
      </c>
      <c r="T40" s="5" t="s">
        <v>75</v>
      </c>
      <c r="U40" s="5" t="s">
        <v>75</v>
      </c>
      <c r="V40" s="5" t="s">
        <v>75</v>
      </c>
      <c r="W40" s="5" t="s">
        <v>75</v>
      </c>
      <c r="X40" s="5"/>
      <c r="Y40" s="5"/>
      <c r="Z40" s="5"/>
      <c r="AA40" s="5"/>
      <c r="AB40" s="5"/>
      <c r="AC40" s="5"/>
      <c r="AD40" s="5"/>
      <c r="AE40" s="5"/>
    </row>
    <row r="41" spans="1:31" s="2" customFormat="1" ht="16.5" customHeight="1">
      <c r="A41" s="123"/>
      <c r="B41" s="118"/>
      <c r="C41" s="112"/>
      <c r="D41" s="113"/>
      <c r="E41" s="114"/>
      <c r="F41" s="51" t="str">
        <f>IF($K$5="","",IF($K$5=$S$1,S41,IF($K$5=$S$2,T41,IF($K$5=$S$3,U41,IF($K$5=$S$4,V41,IF($K$5=$S$5,W41,""))))))</f>
        <v>　５．施工写真を１部提出すること。</v>
      </c>
      <c r="G41" s="52"/>
      <c r="H41" s="52"/>
      <c r="I41" s="52"/>
      <c r="J41" s="52"/>
      <c r="K41" s="52"/>
      <c r="L41" s="52"/>
      <c r="M41" s="52"/>
      <c r="N41" s="52"/>
      <c r="O41" s="52"/>
      <c r="P41" s="52"/>
      <c r="Q41" s="52"/>
      <c r="R41" s="53"/>
      <c r="S41" s="4" t="s">
        <v>104</v>
      </c>
      <c r="T41" s="5" t="s">
        <v>104</v>
      </c>
      <c r="U41" s="5" t="s">
        <v>104</v>
      </c>
      <c r="V41" s="5" t="s">
        <v>104</v>
      </c>
      <c r="W41" s="5" t="s">
        <v>104</v>
      </c>
      <c r="X41" s="5"/>
      <c r="Y41" s="5"/>
      <c r="Z41" s="5"/>
      <c r="AA41" s="5"/>
      <c r="AB41" s="5"/>
      <c r="AC41" s="5"/>
      <c r="AD41" s="5"/>
      <c r="AE41" s="5"/>
    </row>
    <row r="42" spans="1:31" s="2" customFormat="1" ht="16.5" customHeight="1">
      <c r="A42" s="123"/>
      <c r="B42" s="118"/>
      <c r="C42" s="112"/>
      <c r="D42" s="113"/>
      <c r="E42" s="114"/>
      <c r="F42" s="51" t="str">
        <f>IF($K$5="","",IF($K$5=$S$1,S42,""))</f>
        <v>　６．施行者の求めのある際には，自費にて速やかに建築物の移転又は解体を行うこと。</v>
      </c>
      <c r="G42" s="52"/>
      <c r="H42" s="52"/>
      <c r="I42" s="52"/>
      <c r="J42" s="52"/>
      <c r="K42" s="52"/>
      <c r="L42" s="52"/>
      <c r="M42" s="52"/>
      <c r="N42" s="52"/>
      <c r="O42" s="52"/>
      <c r="P42" s="52"/>
      <c r="Q42" s="52"/>
      <c r="R42" s="53"/>
      <c r="S42" s="4" t="s">
        <v>87</v>
      </c>
      <c r="T42" s="5"/>
      <c r="U42" s="5"/>
      <c r="V42" s="5"/>
      <c r="W42" s="5"/>
      <c r="X42" s="5"/>
      <c r="Y42" s="5"/>
      <c r="Z42" s="5"/>
      <c r="AA42" s="5"/>
      <c r="AB42" s="5"/>
      <c r="AC42" s="5"/>
      <c r="AD42" s="5"/>
      <c r="AE42" s="5"/>
    </row>
    <row r="43" spans="1:31" s="2" customFormat="1" ht="4.5" customHeight="1">
      <c r="A43" s="123"/>
      <c r="B43" s="118"/>
      <c r="C43" s="115"/>
      <c r="D43" s="116"/>
      <c r="E43" s="117"/>
      <c r="F43" s="8"/>
      <c r="G43" s="9"/>
      <c r="H43" s="9"/>
      <c r="I43" s="9"/>
      <c r="J43" s="9"/>
      <c r="K43" s="9"/>
      <c r="L43" s="9"/>
      <c r="M43" s="9"/>
      <c r="N43" s="9"/>
      <c r="O43" s="9"/>
      <c r="P43" s="9"/>
      <c r="Q43" s="9"/>
      <c r="R43" s="10"/>
      <c r="AE43" s="21"/>
    </row>
    <row r="44" spans="1:18" s="2" customFormat="1" ht="40.5" customHeight="1">
      <c r="A44" s="124"/>
      <c r="B44" s="119"/>
      <c r="C44" s="100" t="s">
        <v>26</v>
      </c>
      <c r="D44" s="101"/>
      <c r="E44" s="102"/>
      <c r="F44" s="38" t="str">
        <f>IF(X5="","",IF(X5=S4,"区画整理事業完了後，道路管理を土木課へ引継いだ以降は，道路法及び道路　　　　　　　　　　　　　　　　占用料徴収条例並びに関係規定その他，道路に関する法令を遵守すること。                             その他，施行者の指示に従うこと。","その他，施行者の指示に従うこと。"))</f>
        <v>その他，施行者の指示に従うこと。</v>
      </c>
      <c r="G44" s="39"/>
      <c r="H44" s="39"/>
      <c r="I44" s="39"/>
      <c r="J44" s="39"/>
      <c r="K44" s="39"/>
      <c r="L44" s="39"/>
      <c r="M44" s="39"/>
      <c r="N44" s="39"/>
      <c r="O44" s="39"/>
      <c r="P44" s="39"/>
      <c r="Q44" s="39"/>
      <c r="R44" s="40"/>
    </row>
    <row r="45" spans="1:18" s="2" customFormat="1" ht="3.75" customHeight="1">
      <c r="A45" s="11"/>
      <c r="B45" s="17"/>
      <c r="C45" s="17"/>
      <c r="D45" s="17"/>
      <c r="E45" s="17"/>
      <c r="F45" s="17"/>
      <c r="G45" s="17"/>
      <c r="H45" s="17"/>
      <c r="I45" s="17"/>
      <c r="J45" s="17"/>
      <c r="K45" s="17"/>
      <c r="L45" s="17"/>
      <c r="M45" s="17"/>
      <c r="N45" s="17"/>
      <c r="O45" s="17"/>
      <c r="P45" s="17"/>
      <c r="Q45" s="17"/>
      <c r="R45" s="12"/>
    </row>
    <row r="46" spans="1:18" s="2" customFormat="1" ht="16.5" customHeight="1">
      <c r="A46" s="4" t="s">
        <v>103</v>
      </c>
      <c r="B46" s="5"/>
      <c r="C46" s="5"/>
      <c r="D46" s="5"/>
      <c r="E46" s="5"/>
      <c r="F46" s="5" t="s">
        <v>106</v>
      </c>
      <c r="G46" s="5"/>
      <c r="H46" s="5"/>
      <c r="I46" s="5"/>
      <c r="J46" s="5"/>
      <c r="K46" s="5"/>
      <c r="L46" s="5"/>
      <c r="M46" s="5"/>
      <c r="N46" s="5"/>
      <c r="O46" s="5"/>
      <c r="P46" s="5"/>
      <c r="Q46" s="5"/>
      <c r="R46" s="6"/>
    </row>
    <row r="47" spans="1:18" s="2" customFormat="1" ht="16.5" customHeight="1">
      <c r="A47" s="4"/>
      <c r="B47" s="5"/>
      <c r="C47" s="5"/>
      <c r="D47" s="5"/>
      <c r="E47" s="5"/>
      <c r="F47" s="5" t="str">
        <f>IF(X4=S12,"指宿都市計画事業十町土地区画整理事業","指宿都市計画事業湊土地区画整理事業")</f>
        <v>指宿都市計画事業十町土地区画整理事業</v>
      </c>
      <c r="G47" s="5"/>
      <c r="H47" s="5"/>
      <c r="I47" s="5"/>
      <c r="J47" s="5"/>
      <c r="K47" s="5"/>
      <c r="L47" s="5"/>
      <c r="M47" s="5"/>
      <c r="N47" s="5"/>
      <c r="O47" s="5"/>
      <c r="P47" s="5"/>
      <c r="Q47" s="5"/>
      <c r="R47" s="6"/>
    </row>
    <row r="48" spans="1:18" s="2" customFormat="1" ht="16.5" customHeight="1">
      <c r="A48" s="4"/>
      <c r="B48" s="5"/>
      <c r="C48" s="5"/>
      <c r="D48" s="5"/>
      <c r="E48" s="5"/>
      <c r="F48" s="5" t="s">
        <v>81</v>
      </c>
      <c r="G48" s="5"/>
      <c r="H48" s="5"/>
      <c r="I48" s="5"/>
      <c r="J48" s="5"/>
      <c r="K48" s="5"/>
      <c r="L48" s="5"/>
      <c r="M48" s="5"/>
      <c r="N48" s="5"/>
      <c r="O48" s="5"/>
      <c r="P48" s="5"/>
      <c r="Q48" s="5"/>
      <c r="R48" s="6"/>
    </row>
    <row r="49" spans="1:18" s="2" customFormat="1" ht="16.5" customHeight="1">
      <c r="A49" s="4"/>
      <c r="B49" s="5"/>
      <c r="C49" s="5"/>
      <c r="D49" s="5"/>
      <c r="E49" s="5"/>
      <c r="F49" s="5" t="s">
        <v>112</v>
      </c>
      <c r="G49" s="5"/>
      <c r="H49" s="5"/>
      <c r="I49" s="5"/>
      <c r="J49" s="5"/>
      <c r="K49" s="5"/>
      <c r="L49" s="5"/>
      <c r="M49" s="5"/>
      <c r="N49" s="5"/>
      <c r="O49" s="5"/>
      <c r="P49" s="5"/>
      <c r="Q49" s="5"/>
      <c r="R49" s="6"/>
    </row>
    <row r="50" spans="1:18" s="2" customFormat="1" ht="3.75" customHeight="1">
      <c r="A50" s="8"/>
      <c r="B50" s="9"/>
      <c r="C50" s="9"/>
      <c r="D50" s="9"/>
      <c r="E50" s="9"/>
      <c r="F50" s="9"/>
      <c r="G50" s="9"/>
      <c r="H50" s="9"/>
      <c r="I50" s="9"/>
      <c r="J50" s="9"/>
      <c r="K50" s="9"/>
      <c r="L50" s="9"/>
      <c r="M50" s="9"/>
      <c r="N50" s="9"/>
      <c r="O50" s="9"/>
      <c r="P50" s="9"/>
      <c r="Q50" s="9"/>
      <c r="R50" s="10"/>
    </row>
    <row r="51" spans="1:18" s="2" customFormat="1" ht="5.25" customHeight="1">
      <c r="A51" s="5"/>
      <c r="B51" s="5"/>
      <c r="C51" s="5"/>
      <c r="D51" s="5"/>
      <c r="E51" s="5"/>
      <c r="F51" s="5"/>
      <c r="G51" s="5"/>
      <c r="H51" s="5"/>
      <c r="I51" s="5"/>
      <c r="J51" s="5"/>
      <c r="K51" s="5"/>
      <c r="L51" s="5"/>
      <c r="M51" s="5"/>
      <c r="N51" s="5"/>
      <c r="O51" s="5"/>
      <c r="P51" s="5"/>
      <c r="Q51" s="5"/>
      <c r="R51" s="5"/>
    </row>
    <row r="52" spans="1:18" s="2" customFormat="1" ht="15" customHeight="1">
      <c r="A52" s="18" t="s">
        <v>92</v>
      </c>
      <c r="B52" s="18"/>
      <c r="C52" s="18"/>
      <c r="D52" s="18"/>
      <c r="E52" s="18"/>
      <c r="F52" s="18"/>
      <c r="G52" s="18"/>
      <c r="H52" s="18"/>
      <c r="I52" s="18"/>
      <c r="J52" s="18"/>
      <c r="K52" s="18"/>
      <c r="L52" s="18"/>
      <c r="M52" s="18"/>
      <c r="N52" s="18"/>
      <c r="O52" s="18"/>
      <c r="P52" s="18"/>
      <c r="Q52" s="18"/>
      <c r="R52" s="18"/>
    </row>
    <row r="53" spans="1:18" s="2" customFormat="1" ht="15" customHeight="1">
      <c r="A53" s="18" t="s">
        <v>93</v>
      </c>
      <c r="B53" s="18"/>
      <c r="C53" s="18"/>
      <c r="D53" s="18"/>
      <c r="E53" s="18"/>
      <c r="F53" s="18"/>
      <c r="G53" s="18"/>
      <c r="H53" s="18"/>
      <c r="I53" s="18"/>
      <c r="J53" s="18"/>
      <c r="K53" s="18"/>
      <c r="L53" s="18"/>
      <c r="M53" s="18"/>
      <c r="N53" s="18"/>
      <c r="O53" s="18"/>
      <c r="P53" s="18"/>
      <c r="Q53" s="18"/>
      <c r="R53" s="18"/>
    </row>
    <row r="54" spans="1:18" s="2" customFormat="1" ht="15" customHeight="1">
      <c r="A54" s="18" t="s">
        <v>94</v>
      </c>
      <c r="B54" s="18"/>
      <c r="C54" s="18"/>
      <c r="D54" s="18"/>
      <c r="E54" s="18"/>
      <c r="F54" s="18"/>
      <c r="G54" s="18"/>
      <c r="H54" s="18"/>
      <c r="I54" s="18"/>
      <c r="J54" s="18"/>
      <c r="K54" s="18"/>
      <c r="L54" s="18"/>
      <c r="M54" s="18"/>
      <c r="N54" s="18"/>
      <c r="O54" s="18"/>
      <c r="P54" s="18"/>
      <c r="Q54" s="18"/>
      <c r="R54" s="18"/>
    </row>
    <row r="55" spans="1:18" s="2" customFormat="1" ht="15" customHeight="1">
      <c r="A55" s="18" t="s">
        <v>95</v>
      </c>
      <c r="B55" s="18"/>
      <c r="C55" s="18"/>
      <c r="D55" s="18"/>
      <c r="E55" s="18"/>
      <c r="F55" s="18"/>
      <c r="G55" s="18"/>
      <c r="H55" s="18"/>
      <c r="I55" s="18"/>
      <c r="J55" s="18"/>
      <c r="K55" s="18"/>
      <c r="L55" s="18"/>
      <c r="M55" s="18"/>
      <c r="N55" s="18"/>
      <c r="O55" s="18"/>
      <c r="P55" s="18"/>
      <c r="Q55" s="18"/>
      <c r="R55" s="18"/>
    </row>
    <row r="56" spans="1:18" s="2" customFormat="1" ht="15" customHeight="1">
      <c r="A56" s="18" t="s">
        <v>96</v>
      </c>
      <c r="B56" s="18"/>
      <c r="C56" s="18"/>
      <c r="D56" s="18"/>
      <c r="E56" s="18"/>
      <c r="F56" s="18"/>
      <c r="G56" s="18"/>
      <c r="H56" s="18"/>
      <c r="I56" s="18"/>
      <c r="J56" s="18"/>
      <c r="K56" s="18"/>
      <c r="L56" s="18"/>
      <c r="M56" s="18"/>
      <c r="N56" s="18"/>
      <c r="O56" s="18"/>
      <c r="P56" s="18"/>
      <c r="Q56" s="18"/>
      <c r="R56" s="18"/>
    </row>
    <row r="57" spans="1:18" s="2" customFormat="1" ht="19.5" customHeight="1">
      <c r="A57" s="18"/>
      <c r="B57" s="18"/>
      <c r="C57" s="18"/>
      <c r="D57" s="18"/>
      <c r="E57" s="18"/>
      <c r="F57" s="18"/>
      <c r="G57" s="18"/>
      <c r="H57" s="18"/>
      <c r="I57" s="18"/>
      <c r="J57" s="18"/>
      <c r="K57" s="18"/>
      <c r="L57" s="18"/>
      <c r="M57" s="18"/>
      <c r="N57" s="18"/>
      <c r="O57" s="18"/>
      <c r="P57" s="18"/>
      <c r="Q57" s="18"/>
      <c r="R57" s="18"/>
    </row>
    <row r="58" ht="13.5">
      <c r="B58" s="20" t="s">
        <v>97</v>
      </c>
    </row>
    <row r="59" spans="1:18" ht="22.5" customHeight="1">
      <c r="A59" s="41"/>
      <c r="B59" s="154"/>
      <c r="C59" s="154"/>
      <c r="D59" s="154"/>
      <c r="E59" s="154"/>
      <c r="F59" s="154"/>
      <c r="G59" s="154"/>
      <c r="H59" s="154"/>
      <c r="I59" s="154"/>
      <c r="J59" s="154"/>
      <c r="K59" s="154"/>
      <c r="L59" s="154"/>
      <c r="M59" s="154"/>
      <c r="N59" s="154"/>
      <c r="O59" s="154"/>
      <c r="P59" s="154"/>
      <c r="Q59" s="154"/>
      <c r="R59" s="155"/>
    </row>
    <row r="60" spans="1:18" ht="22.5" customHeight="1">
      <c r="A60" s="163" t="s">
        <v>62</v>
      </c>
      <c r="B60" s="164"/>
      <c r="C60" s="164"/>
      <c r="D60" s="164"/>
      <c r="E60" s="164"/>
      <c r="F60" s="164"/>
      <c r="G60" s="164"/>
      <c r="H60" s="164"/>
      <c r="I60" s="164"/>
      <c r="J60" s="164"/>
      <c r="K60" s="164"/>
      <c r="L60" s="164"/>
      <c r="M60" s="164"/>
      <c r="N60" s="164"/>
      <c r="O60" s="164"/>
      <c r="P60" s="164"/>
      <c r="Q60" s="164"/>
      <c r="R60" s="165"/>
    </row>
    <row r="61" spans="1:18" ht="22.5" customHeight="1">
      <c r="A61" s="151"/>
      <c r="B61" s="62"/>
      <c r="C61" s="62"/>
      <c r="D61" s="62"/>
      <c r="E61" s="62"/>
      <c r="F61" s="62"/>
      <c r="G61" s="62"/>
      <c r="H61" s="62"/>
      <c r="I61" s="62"/>
      <c r="J61" s="62"/>
      <c r="K61" s="62"/>
      <c r="L61" s="62"/>
      <c r="M61" s="62"/>
      <c r="N61" s="62"/>
      <c r="O61" s="62"/>
      <c r="P61" s="62"/>
      <c r="Q61" s="62"/>
      <c r="R61" s="126"/>
    </row>
    <row r="62" spans="1:18" ht="22.5" customHeight="1">
      <c r="A62" s="166" t="s">
        <v>86</v>
      </c>
      <c r="B62" s="167"/>
      <c r="C62" s="167"/>
      <c r="D62" s="167"/>
      <c r="E62" s="167"/>
      <c r="F62" s="167"/>
      <c r="G62" s="167"/>
      <c r="H62" s="167"/>
      <c r="I62" s="167"/>
      <c r="J62" s="167"/>
      <c r="K62" s="167"/>
      <c r="L62" s="167"/>
      <c r="M62" s="167"/>
      <c r="N62" s="167"/>
      <c r="O62" s="167"/>
      <c r="P62" s="167"/>
      <c r="Q62" s="167"/>
      <c r="R62" s="168"/>
    </row>
    <row r="63" spans="1:18" ht="22.5" customHeight="1">
      <c r="A63" s="163" t="s">
        <v>111</v>
      </c>
      <c r="B63" s="164"/>
      <c r="C63" s="164"/>
      <c r="D63" s="164"/>
      <c r="E63" s="164"/>
      <c r="F63" s="164"/>
      <c r="G63" s="164"/>
      <c r="H63" s="164"/>
      <c r="I63" s="164"/>
      <c r="J63" s="164"/>
      <c r="K63" s="164"/>
      <c r="L63" s="164"/>
      <c r="M63" s="164"/>
      <c r="N63" s="164"/>
      <c r="O63" s="164"/>
      <c r="P63" s="164"/>
      <c r="Q63" s="164"/>
      <c r="R63" s="165"/>
    </row>
    <row r="64" spans="1:18" ht="22.5" customHeight="1">
      <c r="A64" s="151"/>
      <c r="B64" s="62"/>
      <c r="C64" s="62"/>
      <c r="D64" s="62"/>
      <c r="E64" s="62"/>
      <c r="F64" s="62"/>
      <c r="G64" s="62"/>
      <c r="H64" s="62"/>
      <c r="I64" s="62"/>
      <c r="J64" s="62"/>
      <c r="K64" s="62"/>
      <c r="L64" s="62"/>
      <c r="M64" s="62"/>
      <c r="N64" s="62"/>
      <c r="O64" s="62"/>
      <c r="P64" s="62"/>
      <c r="Q64" s="62"/>
      <c r="R64" s="126"/>
    </row>
    <row r="65" spans="1:18" ht="22.5" customHeight="1">
      <c r="A65" s="148" t="s">
        <v>63</v>
      </c>
      <c r="B65" s="149"/>
      <c r="C65" s="149"/>
      <c r="D65" s="149"/>
      <c r="E65" s="149"/>
      <c r="F65" s="149"/>
      <c r="G65" s="149"/>
      <c r="H65" s="149"/>
      <c r="I65" s="149"/>
      <c r="J65" s="149"/>
      <c r="K65" s="149"/>
      <c r="L65" s="149"/>
      <c r="M65" s="149"/>
      <c r="N65" s="149"/>
      <c r="O65" s="149"/>
      <c r="P65" s="149"/>
      <c r="Q65" s="149"/>
      <c r="R65" s="150"/>
    </row>
    <row r="66" spans="1:18" ht="22.5" customHeight="1">
      <c r="A66" s="148" t="s">
        <v>108</v>
      </c>
      <c r="B66" s="149"/>
      <c r="C66" s="149"/>
      <c r="D66" s="149"/>
      <c r="E66" s="149"/>
      <c r="F66" s="149"/>
      <c r="G66" s="149"/>
      <c r="H66" s="149"/>
      <c r="I66" s="149"/>
      <c r="J66" s="149"/>
      <c r="K66" s="149"/>
      <c r="L66" s="149"/>
      <c r="M66" s="149"/>
      <c r="N66" s="149"/>
      <c r="O66" s="149"/>
      <c r="P66" s="149"/>
      <c r="Q66" s="149"/>
      <c r="R66" s="150"/>
    </row>
    <row r="67" spans="1:18" s="3" customFormat="1" ht="22.5" customHeight="1">
      <c r="A67" s="43"/>
      <c r="B67" s="130"/>
      <c r="C67" s="130"/>
      <c r="D67" s="130"/>
      <c r="E67" s="130"/>
      <c r="F67" s="130"/>
      <c r="G67" s="130"/>
      <c r="H67" s="130"/>
      <c r="I67" s="130"/>
      <c r="J67" s="130"/>
      <c r="K67" s="130"/>
      <c r="L67" s="130"/>
      <c r="M67" s="130"/>
      <c r="N67" s="130"/>
      <c r="O67" s="130"/>
      <c r="P67" s="130"/>
      <c r="Q67" s="130"/>
      <c r="R67" s="131"/>
    </row>
    <row r="68" spans="1:18" s="3" customFormat="1" ht="22.5" customHeight="1">
      <c r="A68" s="41" t="s">
        <v>47</v>
      </c>
      <c r="B68" s="154"/>
      <c r="C68" s="154"/>
      <c r="D68" s="154"/>
      <c r="E68" s="155"/>
      <c r="F68" s="132" t="str">
        <f aca="true" t="shared" si="0" ref="F68:F73">IF(F37="","",F37)</f>
        <v>　１．施工時には施行者の立会いを求めることとする。</v>
      </c>
      <c r="G68" s="133"/>
      <c r="H68" s="133"/>
      <c r="I68" s="133"/>
      <c r="J68" s="133"/>
      <c r="K68" s="133"/>
      <c r="L68" s="133"/>
      <c r="M68" s="133"/>
      <c r="N68" s="133"/>
      <c r="O68" s="133"/>
      <c r="P68" s="133"/>
      <c r="Q68" s="133"/>
      <c r="R68" s="134"/>
    </row>
    <row r="69" spans="1:18" s="3" customFormat="1" ht="22.5" customHeight="1">
      <c r="A69" s="151"/>
      <c r="B69" s="62"/>
      <c r="C69" s="62"/>
      <c r="D69" s="62"/>
      <c r="E69" s="126"/>
      <c r="F69" s="106" t="str">
        <f t="shared" si="0"/>
        <v>　２．構造物を破損した場合は，申請者の責において復旧すること。</v>
      </c>
      <c r="G69" s="107"/>
      <c r="H69" s="107"/>
      <c r="I69" s="107"/>
      <c r="J69" s="107"/>
      <c r="K69" s="107"/>
      <c r="L69" s="107"/>
      <c r="M69" s="107"/>
      <c r="N69" s="107"/>
      <c r="O69" s="107"/>
      <c r="P69" s="107"/>
      <c r="Q69" s="107"/>
      <c r="R69" s="108"/>
    </row>
    <row r="70" spans="1:18" s="3" customFormat="1" ht="22.5" customHeight="1">
      <c r="A70" s="151"/>
      <c r="B70" s="62"/>
      <c r="C70" s="62"/>
      <c r="D70" s="62"/>
      <c r="E70" s="126"/>
      <c r="F70" s="106" t="str">
        <f t="shared" si="0"/>
        <v>　３．道路等に資材等を堆積しないこと。</v>
      </c>
      <c r="G70" s="107"/>
      <c r="H70" s="107"/>
      <c r="I70" s="107"/>
      <c r="J70" s="107"/>
      <c r="K70" s="107"/>
      <c r="L70" s="107"/>
      <c r="M70" s="107"/>
      <c r="N70" s="107"/>
      <c r="O70" s="107"/>
      <c r="P70" s="107"/>
      <c r="Q70" s="107"/>
      <c r="R70" s="108"/>
    </row>
    <row r="71" spans="1:18" s="3" customFormat="1" ht="22.5" customHeight="1">
      <c r="A71" s="151"/>
      <c r="B71" s="62"/>
      <c r="C71" s="62"/>
      <c r="D71" s="62"/>
      <c r="E71" s="126"/>
      <c r="F71" s="106" t="str">
        <f t="shared" si="0"/>
        <v>　４．側溝への土砂の流出には特に注意すること。</v>
      </c>
      <c r="G71" s="107"/>
      <c r="H71" s="107"/>
      <c r="I71" s="107"/>
      <c r="J71" s="107"/>
      <c r="K71" s="107"/>
      <c r="L71" s="107"/>
      <c r="M71" s="107"/>
      <c r="N71" s="107"/>
      <c r="O71" s="107"/>
      <c r="P71" s="107"/>
      <c r="Q71" s="107"/>
      <c r="R71" s="108"/>
    </row>
    <row r="72" spans="1:18" s="3" customFormat="1" ht="22.5" customHeight="1">
      <c r="A72" s="151"/>
      <c r="B72" s="62"/>
      <c r="C72" s="62"/>
      <c r="D72" s="62"/>
      <c r="E72" s="126"/>
      <c r="F72" s="106" t="str">
        <f t="shared" si="0"/>
        <v>　５．施工写真を１部提出すること。</v>
      </c>
      <c r="G72" s="107"/>
      <c r="H72" s="107"/>
      <c r="I72" s="107"/>
      <c r="J72" s="107"/>
      <c r="K72" s="107"/>
      <c r="L72" s="107"/>
      <c r="M72" s="107"/>
      <c r="N72" s="107"/>
      <c r="O72" s="107"/>
      <c r="P72" s="107"/>
      <c r="Q72" s="107"/>
      <c r="R72" s="108"/>
    </row>
    <row r="73" spans="1:18" s="3" customFormat="1" ht="22.5" customHeight="1">
      <c r="A73" s="151"/>
      <c r="B73" s="62"/>
      <c r="C73" s="62"/>
      <c r="D73" s="62"/>
      <c r="E73" s="126"/>
      <c r="F73" s="106" t="str">
        <f t="shared" si="0"/>
        <v>　６．施行者の求めのある際には，自費にて速やかに建築物の移転又は解体を行うこと。</v>
      </c>
      <c r="G73" s="107"/>
      <c r="H73" s="107"/>
      <c r="I73" s="107"/>
      <c r="J73" s="107"/>
      <c r="K73" s="107"/>
      <c r="L73" s="107"/>
      <c r="M73" s="107"/>
      <c r="N73" s="107"/>
      <c r="O73" s="107"/>
      <c r="P73" s="107"/>
      <c r="Q73" s="107"/>
      <c r="R73" s="108"/>
    </row>
    <row r="74" spans="1:18" s="3" customFormat="1" ht="33" customHeight="1">
      <c r="A74" s="151" t="s">
        <v>48</v>
      </c>
      <c r="B74" s="62"/>
      <c r="C74" s="62"/>
      <c r="D74" s="62"/>
      <c r="E74" s="126"/>
      <c r="F74" s="127" t="str">
        <f>F44</f>
        <v>その他，施行者の指示に従うこと。</v>
      </c>
      <c r="G74" s="128"/>
      <c r="H74" s="128"/>
      <c r="I74" s="128"/>
      <c r="J74" s="128"/>
      <c r="K74" s="128"/>
      <c r="L74" s="128"/>
      <c r="M74" s="128"/>
      <c r="N74" s="128"/>
      <c r="O74" s="128"/>
      <c r="P74" s="128"/>
      <c r="Q74" s="128"/>
      <c r="R74" s="129"/>
    </row>
    <row r="75" spans="1:18" s="3" customFormat="1" ht="33" customHeight="1" thickBot="1">
      <c r="A75" s="151"/>
      <c r="B75" s="62"/>
      <c r="C75" s="62"/>
      <c r="D75" s="62"/>
      <c r="E75" s="126"/>
      <c r="F75" s="127"/>
      <c r="G75" s="128"/>
      <c r="H75" s="128"/>
      <c r="I75" s="128"/>
      <c r="J75" s="128"/>
      <c r="K75" s="128"/>
      <c r="L75" s="128"/>
      <c r="M75" s="128"/>
      <c r="N75" s="128"/>
      <c r="O75" s="128"/>
      <c r="P75" s="128"/>
      <c r="Q75" s="128"/>
      <c r="R75" s="129"/>
    </row>
    <row r="76" spans="1:18" s="3" customFormat="1" ht="22.5" customHeight="1">
      <c r="A76" s="58" t="s">
        <v>43</v>
      </c>
      <c r="B76" s="59"/>
      <c r="C76" s="59"/>
      <c r="D76" s="59"/>
      <c r="E76" s="125"/>
      <c r="F76" s="31" t="s">
        <v>45</v>
      </c>
      <c r="G76" s="31"/>
      <c r="H76" s="142">
        <f>IF(G12="","",G12)</f>
      </c>
      <c r="I76" s="142"/>
      <c r="J76" s="142"/>
      <c r="K76" s="142"/>
      <c r="L76" s="142"/>
      <c r="M76" s="142"/>
      <c r="N76" s="142"/>
      <c r="O76" s="142"/>
      <c r="P76" s="142"/>
      <c r="Q76" s="142"/>
      <c r="R76" s="143"/>
    </row>
    <row r="77" spans="1:18" s="3" customFormat="1" ht="22.5" customHeight="1">
      <c r="A77" s="61"/>
      <c r="B77" s="62"/>
      <c r="C77" s="62"/>
      <c r="D77" s="62"/>
      <c r="E77" s="126"/>
      <c r="F77" s="5" t="s">
        <v>46</v>
      </c>
      <c r="G77" s="5"/>
      <c r="H77" s="144">
        <f>IF(G14="","",G14)</f>
      </c>
      <c r="I77" s="144"/>
      <c r="J77" s="144"/>
      <c r="K77" s="144"/>
      <c r="L77" s="144"/>
      <c r="M77" s="144"/>
      <c r="N77" s="144"/>
      <c r="O77" s="144"/>
      <c r="P77" s="144"/>
      <c r="Q77" s="144"/>
      <c r="R77" s="145"/>
    </row>
    <row r="78" spans="1:18" s="3" customFormat="1" ht="22.5" customHeight="1">
      <c r="A78" s="159" t="s">
        <v>44</v>
      </c>
      <c r="B78" s="160"/>
      <c r="C78" s="160"/>
      <c r="D78" s="160"/>
      <c r="E78" s="161"/>
      <c r="F78" s="19" t="s">
        <v>89</v>
      </c>
      <c r="G78" s="19"/>
      <c r="H78" s="146">
        <f>IF(G16="","",G16)</f>
      </c>
      <c r="I78" s="146"/>
      <c r="J78" s="146"/>
      <c r="K78" s="146"/>
      <c r="L78" s="146"/>
      <c r="M78" s="146"/>
      <c r="N78" s="146"/>
      <c r="O78" s="146"/>
      <c r="P78" s="146"/>
      <c r="Q78" s="146"/>
      <c r="R78" s="147"/>
    </row>
    <row r="79" spans="1:18" s="3" customFormat="1" ht="22.5" customHeight="1">
      <c r="A79" s="162"/>
      <c r="B79" s="130"/>
      <c r="C79" s="130"/>
      <c r="D79" s="130"/>
      <c r="E79" s="131"/>
      <c r="F79" s="9" t="s">
        <v>46</v>
      </c>
      <c r="G79" s="9"/>
      <c r="H79" s="49">
        <f>IF(G18="","",G18)</f>
      </c>
      <c r="I79" s="49"/>
      <c r="J79" s="49"/>
      <c r="K79" s="49"/>
      <c r="L79" s="49"/>
      <c r="M79" s="49"/>
      <c r="N79" s="49"/>
      <c r="O79" s="49"/>
      <c r="P79" s="49"/>
      <c r="Q79" s="49"/>
      <c r="R79" s="75"/>
    </row>
    <row r="80" spans="1:18" s="3" customFormat="1" ht="22.5" customHeight="1">
      <c r="A80" s="73" t="s">
        <v>30</v>
      </c>
      <c r="B80" s="69"/>
      <c r="C80" s="69"/>
      <c r="D80" s="69"/>
      <c r="E80" s="70"/>
      <c r="F80" s="37" t="str">
        <f>IF(F20="","",F20)</f>
        <v>指宿市十町　　　　　　　　番地</v>
      </c>
      <c r="G80" s="69"/>
      <c r="H80" s="69"/>
      <c r="I80" s="69"/>
      <c r="J80" s="69"/>
      <c r="K80" s="69"/>
      <c r="L80" s="70"/>
      <c r="M80" s="37" t="s">
        <v>10</v>
      </c>
      <c r="N80" s="70"/>
      <c r="O80" s="37">
        <f>IF(O20="","",O20)</f>
      </c>
      <c r="P80" s="70"/>
      <c r="Q80" s="13" t="s">
        <v>11</v>
      </c>
      <c r="R80" s="32" t="s">
        <v>12</v>
      </c>
    </row>
    <row r="81" spans="1:18" s="3" customFormat="1" ht="22.5" customHeight="1">
      <c r="A81" s="73" t="s">
        <v>31</v>
      </c>
      <c r="B81" s="69"/>
      <c r="C81" s="69"/>
      <c r="D81" s="69"/>
      <c r="E81" s="70"/>
      <c r="F81" s="76" t="str">
        <f>IF(F21="","",F21)</f>
        <v>　　十町土地区画整理地区　　　　　　　街区　　　　　　号画地</v>
      </c>
      <c r="G81" s="65"/>
      <c r="H81" s="65"/>
      <c r="I81" s="65"/>
      <c r="J81" s="65"/>
      <c r="K81" s="65"/>
      <c r="L81" s="65"/>
      <c r="M81" s="65"/>
      <c r="N81" s="65"/>
      <c r="O81" s="65"/>
      <c r="P81" s="65"/>
      <c r="Q81" s="65"/>
      <c r="R81" s="77"/>
    </row>
    <row r="82" spans="1:18" s="3" customFormat="1" ht="22.5" customHeight="1">
      <c r="A82" s="73" t="s">
        <v>13</v>
      </c>
      <c r="B82" s="69"/>
      <c r="C82" s="69"/>
      <c r="D82" s="69"/>
      <c r="E82" s="70"/>
      <c r="F82" s="100" t="str">
        <f>IF(F22="","",F22)</f>
        <v>　　平成・令和　　　年　　月　　日</v>
      </c>
      <c r="G82" s="101"/>
      <c r="H82" s="101"/>
      <c r="I82" s="101"/>
      <c r="J82" s="101"/>
      <c r="K82" s="101"/>
      <c r="L82" s="102"/>
      <c r="M82" s="37" t="s">
        <v>14</v>
      </c>
      <c r="N82" s="69"/>
      <c r="O82" s="69"/>
      <c r="P82" s="70"/>
      <c r="Q82" s="30">
        <f>IF(Q22="","",Q22)</f>
      </c>
      <c r="R82" s="33" t="s">
        <v>100</v>
      </c>
    </row>
    <row r="83" spans="1:18" s="1" customFormat="1" ht="22.5" customHeight="1">
      <c r="A83" s="89" t="s">
        <v>98</v>
      </c>
      <c r="B83" s="90"/>
      <c r="C83" s="90"/>
      <c r="D83" s="90"/>
      <c r="E83" s="91"/>
      <c r="F83" s="156" t="s">
        <v>15</v>
      </c>
      <c r="G83" s="157"/>
      <c r="H83" s="83">
        <f>IF(H23="","",H23)</f>
      </c>
      <c r="I83" s="83"/>
      <c r="J83" s="83"/>
      <c r="K83" s="83"/>
      <c r="L83" s="83"/>
      <c r="M83" s="83"/>
      <c r="N83" s="83"/>
      <c r="O83" s="83"/>
      <c r="P83" s="158"/>
      <c r="Q83" s="78" t="s">
        <v>49</v>
      </c>
      <c r="R83" s="79"/>
    </row>
    <row r="84" spans="1:18" s="2" customFormat="1" ht="22.5" customHeight="1">
      <c r="A84" s="92"/>
      <c r="B84" s="93"/>
      <c r="C84" s="93"/>
      <c r="D84" s="93"/>
      <c r="E84" s="94"/>
      <c r="F84" s="152" t="s">
        <v>83</v>
      </c>
      <c r="G84" s="153"/>
      <c r="H84" s="175">
        <f>IF(H24="","",H24)</f>
      </c>
      <c r="I84" s="175"/>
      <c r="J84" s="175"/>
      <c r="K84" s="175"/>
      <c r="L84" s="175"/>
      <c r="M84" s="175"/>
      <c r="N84" s="175"/>
      <c r="O84" s="175"/>
      <c r="P84" s="176"/>
      <c r="Q84" s="29">
        <f>IF(Q24="","",Q24)</f>
      </c>
      <c r="R84" s="34" t="s">
        <v>100</v>
      </c>
    </row>
    <row r="85" spans="1:18" s="3" customFormat="1" ht="27" customHeight="1">
      <c r="A85" s="103" t="s">
        <v>85</v>
      </c>
      <c r="B85" s="97" t="s">
        <v>84</v>
      </c>
      <c r="C85" s="80" t="s">
        <v>34</v>
      </c>
      <c r="D85" s="96" t="s">
        <v>1</v>
      </c>
      <c r="E85" s="96"/>
      <c r="F85" s="96" t="s">
        <v>2</v>
      </c>
      <c r="G85" s="96"/>
      <c r="H85" s="96" t="s">
        <v>3</v>
      </c>
      <c r="I85" s="96"/>
      <c r="J85" s="37" t="s">
        <v>4</v>
      </c>
      <c r="K85" s="69"/>
      <c r="L85" s="70"/>
      <c r="M85" s="37" t="s">
        <v>67</v>
      </c>
      <c r="N85" s="70"/>
      <c r="O85" s="37" t="s">
        <v>17</v>
      </c>
      <c r="P85" s="70"/>
      <c r="Q85" s="37" t="s">
        <v>50</v>
      </c>
      <c r="R85" s="95"/>
    </row>
    <row r="86" spans="1:18" s="3" customFormat="1" ht="15" customHeight="1">
      <c r="A86" s="104"/>
      <c r="B86" s="98"/>
      <c r="C86" s="80"/>
      <c r="D86" s="80" t="s">
        <v>35</v>
      </c>
      <c r="E86" s="56" t="s">
        <v>36</v>
      </c>
      <c r="F86" s="37">
        <f>IF(F26="","",F26)</f>
      </c>
      <c r="G86" s="14" t="s">
        <v>32</v>
      </c>
      <c r="H86" s="37">
        <f>IF(H26="","",H26)</f>
      </c>
      <c r="I86" s="14" t="s">
        <v>32</v>
      </c>
      <c r="J86" s="41">
        <f>IF(J26="","",J26)</f>
      </c>
      <c r="K86" s="71"/>
      <c r="L86" s="14" t="s">
        <v>32</v>
      </c>
      <c r="M86" s="37">
        <f>IF(M26="","",M26)</f>
      </c>
      <c r="N86" s="14" t="s">
        <v>32</v>
      </c>
      <c r="O86" s="37">
        <f>IF(O26="","",O26)</f>
      </c>
      <c r="P86" s="14" t="s">
        <v>32</v>
      </c>
      <c r="Q86" s="41">
        <f>IF(Q26="","",Q26)</f>
      </c>
      <c r="R86" s="42"/>
    </row>
    <row r="87" spans="1:18" s="3" customFormat="1" ht="15" customHeight="1">
      <c r="A87" s="104"/>
      <c r="B87" s="98"/>
      <c r="C87" s="80"/>
      <c r="D87" s="80"/>
      <c r="E87" s="57"/>
      <c r="F87" s="37"/>
      <c r="G87" s="15"/>
      <c r="H87" s="37"/>
      <c r="I87" s="15"/>
      <c r="J87" s="43"/>
      <c r="K87" s="72"/>
      <c r="L87" s="15"/>
      <c r="M87" s="37"/>
      <c r="N87" s="15"/>
      <c r="O87" s="37"/>
      <c r="P87" s="15"/>
      <c r="Q87" s="43"/>
      <c r="R87" s="44"/>
    </row>
    <row r="88" spans="1:18" s="3" customFormat="1" ht="15" customHeight="1">
      <c r="A88" s="104"/>
      <c r="B88" s="98"/>
      <c r="C88" s="80"/>
      <c r="D88" s="80"/>
      <c r="E88" s="54" t="s">
        <v>37</v>
      </c>
      <c r="F88" s="37">
        <f>IF(F28="","",F28)</f>
      </c>
      <c r="G88" s="14"/>
      <c r="H88" s="37">
        <f>IF(H28="","",H28)</f>
      </c>
      <c r="I88" s="14"/>
      <c r="J88" s="41">
        <f>IF(J28="","",J28)</f>
      </c>
      <c r="K88" s="71"/>
      <c r="L88" s="14"/>
      <c r="M88" s="37">
        <f>IF(M28="","",M28)</f>
      </c>
      <c r="N88" s="14"/>
      <c r="O88" s="37">
        <f>IF(O28="","",O28)</f>
      </c>
      <c r="P88" s="14"/>
      <c r="Q88" s="41" t="s">
        <v>51</v>
      </c>
      <c r="R88" s="42"/>
    </row>
    <row r="89" spans="1:18" s="3" customFormat="1" ht="15" customHeight="1">
      <c r="A89" s="104"/>
      <c r="B89" s="98"/>
      <c r="C89" s="80"/>
      <c r="D89" s="80"/>
      <c r="E89" s="55"/>
      <c r="F89" s="37"/>
      <c r="G89" s="15"/>
      <c r="H89" s="37"/>
      <c r="I89" s="15"/>
      <c r="J89" s="43"/>
      <c r="K89" s="72"/>
      <c r="L89" s="15"/>
      <c r="M89" s="37"/>
      <c r="N89" s="15"/>
      <c r="O89" s="37"/>
      <c r="P89" s="15"/>
      <c r="Q89" s="43"/>
      <c r="R89" s="44"/>
    </row>
    <row r="90" spans="1:18" s="3" customFormat="1" ht="15" customHeight="1">
      <c r="A90" s="104"/>
      <c r="B90" s="98"/>
      <c r="C90" s="80"/>
      <c r="D90" s="80"/>
      <c r="E90" s="56" t="s">
        <v>20</v>
      </c>
      <c r="F90" s="37">
        <f>IF(F30="","",F30)</f>
      </c>
      <c r="G90" s="14"/>
      <c r="H90" s="37">
        <f>IF(H30="","",H30)</f>
      </c>
      <c r="I90" s="14"/>
      <c r="J90" s="41">
        <f>IF(J30="","",J30)</f>
      </c>
      <c r="K90" s="71"/>
      <c r="L90" s="14"/>
      <c r="M90" s="37">
        <f>IF(M30="","",M30)</f>
      </c>
      <c r="N90" s="14"/>
      <c r="O90" s="37">
        <f>IF(O30="","",O30)</f>
      </c>
      <c r="P90" s="14"/>
      <c r="Q90" s="41">
        <f>IF(Q30="","",Q30)</f>
      </c>
      <c r="R90" s="42"/>
    </row>
    <row r="91" spans="1:18" s="3" customFormat="1" ht="15" customHeight="1">
      <c r="A91" s="104"/>
      <c r="B91" s="98"/>
      <c r="C91" s="80"/>
      <c r="D91" s="80"/>
      <c r="E91" s="57"/>
      <c r="F91" s="37"/>
      <c r="G91" s="15"/>
      <c r="H91" s="37"/>
      <c r="I91" s="15"/>
      <c r="J91" s="43"/>
      <c r="K91" s="72"/>
      <c r="L91" s="15"/>
      <c r="M91" s="37"/>
      <c r="N91" s="15"/>
      <c r="O91" s="41"/>
      <c r="P91" s="16"/>
      <c r="Q91" s="43"/>
      <c r="R91" s="44"/>
    </row>
    <row r="92" spans="1:18" s="3" customFormat="1" ht="27" customHeight="1">
      <c r="A92" s="105"/>
      <c r="B92" s="99"/>
      <c r="C92" s="37" t="s">
        <v>38</v>
      </c>
      <c r="D92" s="69"/>
      <c r="E92" s="70"/>
      <c r="F92" s="100" t="s">
        <v>21</v>
      </c>
      <c r="G92" s="101"/>
      <c r="H92" s="101">
        <f>IF(G32="","",G32)</f>
      </c>
      <c r="I92" s="102"/>
      <c r="J92" s="76" t="s">
        <v>22</v>
      </c>
      <c r="K92" s="65"/>
      <c r="L92" s="101">
        <f>IF(L32="","",L32)</f>
      </c>
      <c r="M92" s="101"/>
      <c r="N92" s="102"/>
      <c r="O92" s="100" t="s">
        <v>23</v>
      </c>
      <c r="P92" s="101"/>
      <c r="Q92" s="101">
        <f>IF(Q32="","",Q32)</f>
      </c>
      <c r="R92" s="169"/>
    </row>
    <row r="93" spans="1:18" s="2" customFormat="1" ht="22.5" customHeight="1" thickBot="1">
      <c r="A93" s="139" t="s">
        <v>39</v>
      </c>
      <c r="B93" s="140"/>
      <c r="C93" s="140"/>
      <c r="D93" s="140"/>
      <c r="E93" s="141"/>
      <c r="F93" s="170" t="s">
        <v>24</v>
      </c>
      <c r="G93" s="171"/>
      <c r="H93" s="171" t="str">
        <f>IF(H33="","",H33)</f>
        <v>令和　年　月　日</v>
      </c>
      <c r="I93" s="171"/>
      <c r="J93" s="171"/>
      <c r="K93" s="171"/>
      <c r="L93" s="172"/>
      <c r="M93" s="85" t="s">
        <v>25</v>
      </c>
      <c r="N93" s="86"/>
      <c r="O93" s="86" t="str">
        <f>IF(O33="","",O33)</f>
        <v>令和　年　月　日</v>
      </c>
      <c r="P93" s="86"/>
      <c r="Q93" s="86"/>
      <c r="R93" s="173"/>
    </row>
    <row r="94" s="2" customFormat="1" ht="20.25" customHeight="1"/>
    <row r="95" s="2" customFormat="1" ht="20.25" customHeight="1"/>
    <row r="96" s="2" customFormat="1" ht="20.25" customHeight="1"/>
    <row r="97" s="2" customFormat="1" ht="20.25" customHeight="1"/>
    <row r="98" s="2" customFormat="1" ht="20.25" customHeight="1"/>
    <row r="99" s="2" customFormat="1" ht="20.25" customHeight="1"/>
    <row r="100" s="2" customFormat="1" ht="20.25" customHeight="1"/>
    <row r="101" s="2" customFormat="1" ht="20.25" customHeight="1"/>
    <row r="102" s="2" customFormat="1" ht="20.25" customHeight="1"/>
    <row r="103" s="2" customFormat="1" ht="20.25" customHeight="1"/>
    <row r="104" s="2" customFormat="1" ht="20.25" customHeight="1"/>
    <row r="105" s="2" customFormat="1" ht="20.25" customHeight="1"/>
    <row r="106" s="2" customFormat="1" ht="20.25" customHeight="1"/>
    <row r="107" s="2" customFormat="1" ht="20.25" customHeight="1"/>
    <row r="108" s="2" customFormat="1" ht="20.25" customHeight="1"/>
    <row r="109" s="2" customFormat="1" ht="20.25" customHeight="1"/>
    <row r="110" s="2" customFormat="1" ht="20.25" customHeight="1"/>
    <row r="111" s="2" customFormat="1" ht="20.25" customHeight="1"/>
    <row r="112" s="2" customFormat="1" ht="20.25" customHeight="1"/>
    <row r="113" s="2" customFormat="1" ht="20.25" customHeight="1"/>
    <row r="114" s="2" customFormat="1" ht="20.25" customHeight="1"/>
    <row r="115" s="2" customFormat="1" ht="20.25" customHeight="1"/>
    <row r="116" s="2" customFormat="1" ht="20.25" customHeight="1"/>
    <row r="117" s="2" customFormat="1" ht="20.25" customHeight="1"/>
    <row r="118" s="2" customFormat="1" ht="20.25" customHeight="1"/>
    <row r="119" s="2" customFormat="1" ht="20.25" customHeight="1"/>
    <row r="120" s="2" customFormat="1" ht="20.25" customHeight="1"/>
    <row r="121" s="2" customFormat="1" ht="20.25" customHeight="1"/>
    <row r="122" s="2" customFormat="1" ht="20.25" customHeight="1"/>
    <row r="123" s="1" customFormat="1" ht="20.25" customHeight="1"/>
  </sheetData>
  <sheetProtection/>
  <mergeCells count="169">
    <mergeCell ref="F88:F89"/>
    <mergeCell ref="J88:K89"/>
    <mergeCell ref="F90:F91"/>
    <mergeCell ref="A63:R63"/>
    <mergeCell ref="A64:R64"/>
    <mergeCell ref="Q32:R32"/>
    <mergeCell ref="H84:P84"/>
    <mergeCell ref="O33:R33"/>
    <mergeCell ref="G32:I32"/>
    <mergeCell ref="J32:K32"/>
    <mergeCell ref="F92:G92"/>
    <mergeCell ref="H92:I92"/>
    <mergeCell ref="J92:K92"/>
    <mergeCell ref="L92:N92"/>
    <mergeCell ref="O92:P92"/>
    <mergeCell ref="J90:K91"/>
    <mergeCell ref="H90:H91"/>
    <mergeCell ref="M90:M91"/>
    <mergeCell ref="O90:O91"/>
    <mergeCell ref="D85:E85"/>
    <mergeCell ref="L32:N32"/>
    <mergeCell ref="O32:P32"/>
    <mergeCell ref="G18:O18"/>
    <mergeCell ref="H23:P23"/>
    <mergeCell ref="F24:G24"/>
    <mergeCell ref="H24:P24"/>
    <mergeCell ref="F25:G25"/>
    <mergeCell ref="H25:I25"/>
    <mergeCell ref="F26:F27"/>
    <mergeCell ref="M86:M87"/>
    <mergeCell ref="O86:O87"/>
    <mergeCell ref="Q86:R87"/>
    <mergeCell ref="A93:E93"/>
    <mergeCell ref="Q92:R92"/>
    <mergeCell ref="F93:G93"/>
    <mergeCell ref="M93:N93"/>
    <mergeCell ref="H93:L93"/>
    <mergeCell ref="O93:R93"/>
    <mergeCell ref="A85:A92"/>
    <mergeCell ref="F86:F87"/>
    <mergeCell ref="H86:H87"/>
    <mergeCell ref="F82:L82"/>
    <mergeCell ref="Q90:R91"/>
    <mergeCell ref="O88:O89"/>
    <mergeCell ref="Q88:R89"/>
    <mergeCell ref="H88:H89"/>
    <mergeCell ref="M88:M89"/>
    <mergeCell ref="O85:P85"/>
    <mergeCell ref="Q85:R85"/>
    <mergeCell ref="M85:N85"/>
    <mergeCell ref="J86:K87"/>
    <mergeCell ref="A59:R59"/>
    <mergeCell ref="A60:R60"/>
    <mergeCell ref="A61:R61"/>
    <mergeCell ref="A62:R62"/>
    <mergeCell ref="A65:R65"/>
    <mergeCell ref="J85:L85"/>
    <mergeCell ref="F85:G85"/>
    <mergeCell ref="H85:I85"/>
    <mergeCell ref="F84:G84"/>
    <mergeCell ref="F72:R72"/>
    <mergeCell ref="F73:R73"/>
    <mergeCell ref="A68:E73"/>
    <mergeCell ref="F81:R81"/>
    <mergeCell ref="M82:P82"/>
    <mergeCell ref="Q83:R83"/>
    <mergeCell ref="F83:G83"/>
    <mergeCell ref="H83:P83"/>
    <mergeCell ref="A78:E79"/>
    <mergeCell ref="C92:E92"/>
    <mergeCell ref="D86:D91"/>
    <mergeCell ref="E86:E87"/>
    <mergeCell ref="E90:E91"/>
    <mergeCell ref="A83:E84"/>
    <mergeCell ref="A81:E81"/>
    <mergeCell ref="A82:E82"/>
    <mergeCell ref="E88:E89"/>
    <mergeCell ref="B85:B92"/>
    <mergeCell ref="C85:C91"/>
    <mergeCell ref="A33:E33"/>
    <mergeCell ref="M80:N80"/>
    <mergeCell ref="F80:L80"/>
    <mergeCell ref="H76:R76"/>
    <mergeCell ref="H77:R77"/>
    <mergeCell ref="H78:R78"/>
    <mergeCell ref="O80:P80"/>
    <mergeCell ref="A66:R66"/>
    <mergeCell ref="A74:E75"/>
    <mergeCell ref="F37:R37"/>
    <mergeCell ref="F41:R41"/>
    <mergeCell ref="F39:R39"/>
    <mergeCell ref="A34:A44"/>
    <mergeCell ref="A76:E77"/>
    <mergeCell ref="F74:R75"/>
    <mergeCell ref="A67:R67"/>
    <mergeCell ref="F68:R68"/>
    <mergeCell ref="C34:E35"/>
    <mergeCell ref="F42:R42"/>
    <mergeCell ref="F40:R40"/>
    <mergeCell ref="C32:E32"/>
    <mergeCell ref="C44:E44"/>
    <mergeCell ref="A25:A32"/>
    <mergeCell ref="H79:R79"/>
    <mergeCell ref="F69:R69"/>
    <mergeCell ref="F70:R70"/>
    <mergeCell ref="F71:R71"/>
    <mergeCell ref="C36:E43"/>
    <mergeCell ref="B34:B44"/>
    <mergeCell ref="M26:M27"/>
    <mergeCell ref="A6:R6"/>
    <mergeCell ref="A9:R9"/>
    <mergeCell ref="A10:R10"/>
    <mergeCell ref="A11:R11"/>
    <mergeCell ref="M20:N20"/>
    <mergeCell ref="A80:E80"/>
    <mergeCell ref="B25:B32"/>
    <mergeCell ref="D25:E25"/>
    <mergeCell ref="D26:D31"/>
    <mergeCell ref="E30:E31"/>
    <mergeCell ref="F20:L20"/>
    <mergeCell ref="F33:G33"/>
    <mergeCell ref="H33:L33"/>
    <mergeCell ref="M33:N33"/>
    <mergeCell ref="A23:E24"/>
    <mergeCell ref="A8:R8"/>
    <mergeCell ref="H26:H27"/>
    <mergeCell ref="Q25:R25"/>
    <mergeCell ref="F28:F29"/>
    <mergeCell ref="M25:N25"/>
    <mergeCell ref="K5:P5"/>
    <mergeCell ref="G16:O16"/>
    <mergeCell ref="O25:P25"/>
    <mergeCell ref="F30:F31"/>
    <mergeCell ref="H30:H31"/>
    <mergeCell ref="J25:L25"/>
    <mergeCell ref="J30:K31"/>
    <mergeCell ref="O26:O27"/>
    <mergeCell ref="F23:G23"/>
    <mergeCell ref="G14:O14"/>
    <mergeCell ref="G12:O12"/>
    <mergeCell ref="A19:R19"/>
    <mergeCell ref="O20:P20"/>
    <mergeCell ref="F21:R21"/>
    <mergeCell ref="A20:E20"/>
    <mergeCell ref="J26:K27"/>
    <mergeCell ref="Q23:R23"/>
    <mergeCell ref="C25:C31"/>
    <mergeCell ref="Q26:R27"/>
    <mergeCell ref="A22:E22"/>
    <mergeCell ref="E28:E29"/>
    <mergeCell ref="E26:E27"/>
    <mergeCell ref="A2:R2"/>
    <mergeCell ref="A3:R3"/>
    <mergeCell ref="F22:L22"/>
    <mergeCell ref="A7:R7"/>
    <mergeCell ref="M22:P22"/>
    <mergeCell ref="A4:R4"/>
    <mergeCell ref="J28:K29"/>
    <mergeCell ref="A21:E21"/>
    <mergeCell ref="M30:M31"/>
    <mergeCell ref="O30:O31"/>
    <mergeCell ref="O28:O29"/>
    <mergeCell ref="H28:H29"/>
    <mergeCell ref="M28:M29"/>
    <mergeCell ref="F44:R44"/>
    <mergeCell ref="Q28:R29"/>
    <mergeCell ref="Q30:R31"/>
    <mergeCell ref="F34:R35"/>
    <mergeCell ref="F38:R38"/>
  </mergeCells>
  <dataValidations count="3">
    <dataValidation type="list" allowBlank="1" showInputMessage="1" showErrorMessage="1" errorTitle="！！！" error="リストの中から選んでくださーい。" sqref="X5:AC5">
      <formula1>$S$1:$S$8</formula1>
    </dataValidation>
    <dataValidation allowBlank="1" showInputMessage="1" showErrorMessage="1" errorTitle="！！！" error="リストの中から選んでくださーい。" sqref="K5:P5"/>
    <dataValidation type="list" allowBlank="1" showInputMessage="1" showErrorMessage="1" errorTitle="！！！" error="リストから選んでください。" sqref="X4">
      <formula1>$S$12:$S$14</formula1>
    </dataValidation>
  </dataValidations>
  <printOptions/>
  <pageMargins left="0.73" right="0.2362204724409449" top="0.53" bottom="0.1968503937007874" header="0.5118110236220472" footer="0.2362204724409449"/>
  <pageSetup horizontalDpi="600" verticalDpi="600" orientation="portrait" paperSize="9" r:id="rId1"/>
  <rowBreaks count="1" manualBreakCount="1">
    <brk id="5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指宿市役所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高田博憲</dc:creator>
  <cp:keywords/>
  <dc:description/>
  <cp:lastModifiedBy>Administrator</cp:lastModifiedBy>
  <cp:lastPrinted>2019-09-20T05:19:21Z</cp:lastPrinted>
  <dcterms:created xsi:type="dcterms:W3CDTF">1998-08-19T13:38:26Z</dcterms:created>
  <dcterms:modified xsi:type="dcterms:W3CDTF">2022-02-10T07:51:22Z</dcterms:modified>
  <cp:category/>
  <cp:version/>
  <cp:contentType/>
  <cp:contentStatus/>
</cp:coreProperties>
</file>