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40BE58ED-A783-45F0-BE3F-93D5862564CA}" xr6:coauthVersionLast="36" xr6:coauthVersionMax="36" xr10:uidLastSave="{00000000-0000-0000-0000-000000000000}"/>
  <bookViews>
    <workbookView xWindow="0" yWindow="0" windowWidth="23040" windowHeight="90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R102"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alcChain>
</file>

<file path=xl/sharedStrings.xml><?xml version="1.0" encoding="utf-8"?>
<sst xmlns="http://schemas.openxmlformats.org/spreadsheetml/2006/main" count="1080" uniqueCount="612">
  <si>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</si>
  <si>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</si>
  <si>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</si>
  <si>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</si>
  <si>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</si>
  <si>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</si>
  <si>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</si>
  <si>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</si>
  <si>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</si>
  <si>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</si>
  <si>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</si>
  <si>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</si>
  <si>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</si>
  <si>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</si>
  <si>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</si>
  <si>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</si>
  <si>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</si>
  <si>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</si>
  <si>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</si>
  <si>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</si>
  <si>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</si>
  <si>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</si>
  <si>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</si>
  <si>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</si>
  <si>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</si>
  <si>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</si>
  <si>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</si>
  <si>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</si>
  <si>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</si>
  <si>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</si>
  <si>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</si>
  <si>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</si>
  <si>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</si>
  <si>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</si>
  <si>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</si>
  <si>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</si>
  <si>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</si>
  <si>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</si>
  <si>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</si>
  <si>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</si>
  <si>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</si>
  <si>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</si>
  <si>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</si>
  <si>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</si>
  <si>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</si>
  <si>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</si>
  <si>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</si>
  <si>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</si>
  <si>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</si>
  <si>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</si>
  <si>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</si>
  <si>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</si>
  <si>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</si>
  <si>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</si>
  <si>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</si>
  <si>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</si>
  <si>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</si>
  <si>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</si>
  <si>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</si>
  <si>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</si>
  <si>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</si>
  <si>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</si>
  <si>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</si>
  <si>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</si>
  <si>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</si>
  <si>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</si>
  <si>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</si>
  <si>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</si>
  <si>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</si>
  <si>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</si>
  <si>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</si>
  <si>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</si>
  <si>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</si>
  <si>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</si>
  <si>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</si>
  <si>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</si>
  <si>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</si>
  <si>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</si>
  <si>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</si>
  <si>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</si>
  <si>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</si>
  <si>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</si>
  <si>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</si>
  <si>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</si>
  <si>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</si>
  <si>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</si>
  <si>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</si>
  <si>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</si>
  <si>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</si>
  <si>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</si>
  <si>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</si>
  <si>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</si>
  <si>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</si>
  <si>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</si>
  <si>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</si>
  <si>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</si>
  <si>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</si>
  <si>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</si>
  <si>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</si>
  <si>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</si>
  <si>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</si>
  <si>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</si>
  <si>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</si>
  <si>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</si>
  <si>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</si>
  <si>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</si>
  <si>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</si>
  <si>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</si>
  <si>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</si>
  <si>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</si>
  <si>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</si>
  <si>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</si>
  <si>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</si>
  <si>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</si>
  <si>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</si>
  <si>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</si>
  <si>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</si>
  <si>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</si>
  <si>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</si>
  <si>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</si>
  <si>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</si>
  <si>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</si>
  <si>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</si>
  <si>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</si>
  <si>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</si>
  <si>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</si>
  <si>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</si>
  <si>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</si>
  <si>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</si>
  <si>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</si>
  <si>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</si>
  <si>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</si>
  <si>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</si>
  <si>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</si>
  <si>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</si>
  <si>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</si>
  <si>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</si>
  <si>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</si>
  <si>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</si>
  <si>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</si>
  <si>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</si>
  <si>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</si>
  <si>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</si>
  <si>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</si>
  <si>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</si>
  <si>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</si>
  <si>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</si>
  <si>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</si>
  <si>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</si>
  <si>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</si>
  <si>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</si>
  <si>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</si>
  <si>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</si>
  <si>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</si>
  <si>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</si>
  <si>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</si>
  <si>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</si>
  <si>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</si>
  <si>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</si>
  <si>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</si>
  <si>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</si>
  <si>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</si>
  <si>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</si>
  <si>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</si>
  <si>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</si>
  <si>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</si>
  <si>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</si>
  <si>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</si>
  <si>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</si>
  <si>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</si>
  <si>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</si>
  <si>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</si>
  <si>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</si>
  <si>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</si>
  <si>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</si>
  <si>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</si>
  <si>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</si>
  <si>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</si>
  <si>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</si>
  <si>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</si>
  <si>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</si>
  <si>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</si>
  <si>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</si>
  <si>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</si>
  <si>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</si>
  <si>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</si>
  <si>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</si>
  <si>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</si>
  <si>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</si>
  <si>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</si>
  <si>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</si>
  <si>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</si>
  <si>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</si>
  <si>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</si>
  <si>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</si>
  <si>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</si>
  <si>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</si>
  <si>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</si>
  <si>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</si>
  <si>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</si>
  <si>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</si>
  <si>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</si>
  <si>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</si>
  <si>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</si>
  <si>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</si>
  <si>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</si>
  <si>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</si>
  <si>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</si>
  <si>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</si>
  <si>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</si>
  <si>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</si>
  <si>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</si>
  <si>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</si>
  <si>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</si>
  <si>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</si>
  <si>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</si>
  <si>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</si>
  <si>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</si>
  <si>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鹿児島県指宿市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</si>
  <si>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</si>
  <si>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</si>
  <si>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</si>
  <si>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</si>
  <si>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</si>
  <si>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</si>
  <si>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</si>
  <si>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</si>
  <si>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</si>
  <si>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</si>
  <si>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</si>
  <si>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</si>
  <si>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</si>
  <si>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</si>
  <si>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</si>
  <si>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</si>
  <si>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</si>
  <si>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</si>
  <si>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</si>
  <si>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</si>
  <si>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</si>
  <si>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</si>
  <si>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</si>
  <si>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</si>
  <si>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</si>
  <si>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</si>
  <si>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</si>
  <si>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</si>
  <si>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</si>
  <si>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</si>
  <si>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</si>
  <si>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</si>
  <si>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</si>
  <si>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</si>
  <si>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</si>
  <si>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</si>
  <si>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</si>
  <si>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</si>
  <si>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</si>
  <si>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</si>
  <si>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</si>
  <si>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</si>
  <si>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</si>
  <si>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</si>
  <si>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</si>
  <si>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</si>
  <si>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</si>
  <si>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</si>
  <si>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</si>
  <si>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</si>
  <si>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</si>
  <si>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</si>
  <si>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</si>
  <si>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</si>
  <si>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</si>
  <si>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</si>
  <si>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</si>
  <si>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</si>
  <si>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</si>
  <si>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</si>
  <si>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</si>
  <si>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</si>
  <si>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</si>
  <si>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</si>
  <si>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</si>
  <si>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</si>
  <si>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</si>
  <si>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</si>
  <si>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</si>
  <si>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</si>
  <si>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</si>
  <si>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</si>
  <si>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</si>
  <si>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</si>
  <si>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</si>
  <si>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</si>
  <si>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</si>
  <si>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</si>
  <si>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</si>
  <si>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</si>
  <si>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</si>
  <si>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</si>
  <si>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</si>
  <si>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</si>
  <si>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</si>
  <si>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</si>
  <si>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</si>
  <si>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</si>
  <si>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</si>
  <si>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</si>
  <si>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</si>
  <si>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</si>
  <si>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</si>
  <si>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</si>
  <si>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</si>
  <si>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</si>
  <si>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</si>
  <si>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</si>
  <si>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</si>
  <si>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</si>
  <si>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</si>
  <si>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</si>
  <si>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</si>
  <si>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</si>
  <si>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</si>
  <si>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</si>
  <si>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</si>
  <si>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</si>
  <si>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</si>
  <si>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</si>
  <si>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</si>
  <si>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</si>
  <si>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</si>
  <si>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</si>
  <si>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</si>
  <si>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</si>
  <si>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</si>
  <si>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</si>
  <si>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</si>
  <si>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</si>
  <si>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</si>
  <si>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</si>
  <si>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</si>
  <si>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</si>
  <si>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</si>
  <si>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</si>
  <si>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</si>
  <si>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</si>
  <si>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</si>
  <si>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</si>
  <si>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</si>
  <si>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</si>
  <si>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</si>
  <si>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</si>
  <si>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</si>
  <si>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</si>
  <si>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</si>
  <si>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</si>
  <si>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</si>
  <si>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</si>
  <si>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</si>
  <si>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</si>
  <si>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</si>
  <si>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</si>
  <si>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</si>
  <si>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</si>
  <si>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</si>
  <si>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</si>
  <si>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</si>
  <si>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</si>
  <si>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</si>
  <si>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</si>
  <si>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</si>
  <si>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鹿児島県指宿市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</si>
  <si>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</si>
  <si>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</si>
  <si>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</si>
  <si>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</si>
  <si>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</si>
  <si>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</si>
  <si>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</si>
  <si>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</si>
  <si>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</si>
  <si>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</si>
  <si>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</si>
  <si>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</si>
  <si>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</si>
  <si>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</si>
  <si>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</si>
  <si>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</si>
  <si>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</si>
  <si>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</si>
  <si>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</si>
  <si>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</si>
  <si>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</si>
  <si>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</si>
  <si>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</si>
  <si>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</si>
  <si>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</si>
  <si>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</si>
  <si>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</si>
  <si>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</si>
  <si>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</si>
  <si>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</si>
  <si>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</si>
  <si>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</si>
  <si>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</si>
  <si>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</si>
  <si>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</si>
  <si>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</si>
  <si>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指宿市水道事業会計</t>
    <phoneticPr fontId="5"/>
  </si>
  <si>
    <t>法適用企業</t>
    <phoneticPr fontId="5"/>
  </si>
  <si>
    <t>指宿市公共下水道事業会計</t>
    <phoneticPr fontId="5"/>
  </si>
  <si>
    <t>法適用企業</t>
    <phoneticPr fontId="5"/>
  </si>
  <si>
    <t>指宿市温泉供給事業会計</t>
    <phoneticPr fontId="5"/>
  </si>
  <si>
    <t>指宿市唐船峡そうめん流し事業特別会計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</si>
  <si>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</si>
  <si>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</si>
  <si>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</si>
  <si>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</si>
  <si>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</si>
  <si>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</si>
  <si>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</si>
  <si>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</si>
  <si>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</si>
  <si>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</si>
  <si>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</si>
  <si>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</si>
  <si>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</si>
  <si>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</si>
  <si>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</si>
  <si>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</si>
  <si>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</si>
  <si>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</si>
  <si>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</si>
  <si>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</si>
  <si>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</si>
  <si>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</si>
  <si>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</si>
  <si>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</si>
  <si>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</si>
  <si>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</si>
  <si>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</si>
  <si>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</si>
  <si>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</si>
  <si>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</si>
  <si>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</si>
  <si>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</si>
  <si>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</si>
  <si>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</si>
  <si>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</si>
  <si>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</si>
  <si>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</si>
  <si>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</si>
  <si>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</si>
  <si>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</si>
  <si>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</si>
  <si>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</si>
  <si>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</si>
  <si>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</si>
  <si>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</si>
  <si>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</si>
  <si>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</si>
  <si>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</si>
  <si>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</si>
  <si>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</si>
  <si>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</si>
  <si>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</si>
  <si>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</si>
  <si>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</si>
  <si>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</si>
  <si>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</si>
  <si>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</si>
  <si>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</si>
  <si>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</si>
  <si>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</si>
  <si>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</si>
  <si>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</si>
  <si>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</si>
  <si>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</si>
  <si>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</si>
  <si>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</si>
  <si>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指宿市公共下水道事業会計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</si>
  <si>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</si>
  <si>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</si>
  <si>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指宿市温泉供給事業会計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</si>
  <si>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</si>
  <si>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指宿市介護保険特別会計</t>
    <phoneticPr fontId="5"/>
  </si>
  <si>
    <t>(Ｆ)</t>
    <phoneticPr fontId="5"/>
  </si>
  <si>
    <t>指宿市後期高齢者医療特別会計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</si>
  <si>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</si>
  <si>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</si>
  <si>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</si>
  <si>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</si>
  <si>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</si>
  <si>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</si>
  <si>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</si>
  <si>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</si>
  <si>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</si>
  <si>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</si>
  <si>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</si>
  <si>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</si>
  <si>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</si>
  <si>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</si>
  <si>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</si>
  <si>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</si>
  <si>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</si>
  <si>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</si>
  <si>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</si>
  <si>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</si>
  <si>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</si>
  <si>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</si>
  <si>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</si>
  <si>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</si>
  <si>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</si>
  <si>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</si>
  <si>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</si>
  <si>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</si>
  <si>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</si>
  <si>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</si>
  <si>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</si>
  <si>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</si>
  <si>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</si>
  <si>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</si>
  <si>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</si>
  <si>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</si>
  <si>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</si>
  <si>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</si>
  <si>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</si>
  <si>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</si>
  <si>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</si>
  <si>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</si>
  <si>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</si>
  <si>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</si>
  <si>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</si>
  <si>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</si>
  <si>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</si>
  <si>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</si>
  <si>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</si>
  <si>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</si>
  <si>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</si>
  <si>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</si>
  <si>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</si>
  <si>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</si>
  <si>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</si>
  <si>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</si>
  <si>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</si>
  <si>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</si>
  <si>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</si>
  <si>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</si>
  <si>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</si>
  <si>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</si>
  <si>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</si>
  <si>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</si>
  <si>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</si>
  <si>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</si>
  <si>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</si>
  <si>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</si>
  <si>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</si>
  <si>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</si>
  <si>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</si>
  <si>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</si>
  <si>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</si>
  <si>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</si>
  <si>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</si>
  <si>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</si>
  <si>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</si>
  <si>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</si>
  <si>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</si>
  <si>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</si>
  <si>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</si>
  <si>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</si>
  <si>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</si>
  <si>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</si>
  <si>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1.02</t>
  </si>
  <si>
    <t>▲ 3.06</t>
  </si>
  <si>
    <t>▲ 4.89</t>
  </si>
  <si>
    <t>▲ 4.36</t>
  </si>
  <si>
    <t>一般会計</t>
  </si>
  <si>
    <t>指宿市水道事業会計</t>
  </si>
  <si>
    <t>指宿市介護保険特別会計</t>
  </si>
  <si>
    <t>指宿市国民健康保険特別会計</t>
  </si>
  <si>
    <t>指宿市公共下水道事業会計</t>
  </si>
  <si>
    <t>指宿市温泉供給事業会計</t>
  </si>
  <si>
    <t>指宿市唐船峡そうめん流し事業特別会計</t>
  </si>
  <si>
    <t>指宿市後期高齢者医療特別会計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</si>
  <si>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</si>
  <si>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</si>
  <si>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</si>
  <si>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</si>
  <si>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</si>
  <si>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</si>
  <si>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</si>
  <si>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</si>
  <si>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</si>
  <si>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</si>
  <si>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</si>
  <si>
    <t>鹿児島県市町村総合事務組合</t>
    <rPh sb="0" eb="4">
      <t>カゴシマケン</t>
    </rPh>
    <rPh sb="4" eb="7">
      <t>シチョウソン</t>
    </rPh>
    <rPh sb="7" eb="9">
      <t>ソウゴウ</t>
    </rPh>
    <rPh sb="9" eb="13">
      <t>ジムクミアイ</t>
    </rPh>
    <phoneticPr fontId="2"/>
  </si>
  <si>
    <t>指宿南九州消防組合</t>
    <rPh sb="0" eb="2">
      <t>イブスキ</t>
    </rPh>
    <rPh sb="2" eb="5">
      <t>ミナミキュウシュウ</t>
    </rPh>
    <rPh sb="5" eb="7">
      <t>ショウボウ</t>
    </rPh>
    <rPh sb="7" eb="9">
      <t>クミアイ</t>
    </rPh>
    <phoneticPr fontId="2"/>
  </si>
  <si>
    <t>指宿広域市町村圏組合</t>
    <rPh sb="0" eb="2">
      <t>イブスキ</t>
    </rPh>
    <rPh sb="2" eb="4">
      <t>コウイキ</t>
    </rPh>
    <rPh sb="4" eb="8">
      <t>シチョウソンケン</t>
    </rPh>
    <rPh sb="8" eb="10">
      <t>クミアイ</t>
    </rPh>
    <phoneticPr fontId="2"/>
  </si>
  <si>
    <t>鹿児島県後期高齢者医療広域連合　一般会計</t>
    <rPh sb="0" eb="4">
      <t>カゴシマケン</t>
    </rPh>
    <rPh sb="4" eb="9">
      <t>コウキコウレイシャ</t>
    </rPh>
    <rPh sb="9" eb="11">
      <t>イリョウ</t>
    </rPh>
    <rPh sb="11" eb="15">
      <t>コウイキレンゴウ</t>
    </rPh>
    <rPh sb="16" eb="20">
      <t>イッパンカイケイ</t>
    </rPh>
    <phoneticPr fontId="2"/>
  </si>
  <si>
    <t>鹿児島県後期高齢者医療広域連合　後期高齢者医療特別会計</t>
    <rPh sb="0" eb="4">
      <t>カゴシマケン</t>
    </rPh>
    <rPh sb="4" eb="9">
      <t>コウキコウレイシャ</t>
    </rPh>
    <rPh sb="9" eb="11">
      <t>イリョウ</t>
    </rPh>
    <rPh sb="11" eb="15">
      <t>コウイキレンゴウ</t>
    </rPh>
    <rPh sb="16" eb="21">
      <t>コウキコウレイシャ</t>
    </rPh>
    <rPh sb="21" eb="23">
      <t>イリョウ</t>
    </rPh>
    <rPh sb="23" eb="27">
      <t>トクベツカイケイ</t>
    </rPh>
    <phoneticPr fontId="2"/>
  </si>
  <si>
    <t>‐</t>
    <phoneticPr fontId="2"/>
  </si>
  <si>
    <t>〇</t>
    <phoneticPr fontId="2"/>
  </si>
  <si>
    <t>指宿市土地開発公社</t>
    <rPh sb="0" eb="2">
      <t>イブスキ</t>
    </rPh>
    <rPh sb="2" eb="3">
      <t>シ</t>
    </rPh>
    <rPh sb="3" eb="9">
      <t>トチカイハツコウシャ</t>
    </rPh>
    <phoneticPr fontId="2"/>
  </si>
  <si>
    <t>指宿温泉まちづくり公社</t>
    <rPh sb="0" eb="4">
      <t>イブスキオンセン</t>
    </rPh>
    <rPh sb="9" eb="11">
      <t>コウシャ</t>
    </rPh>
    <phoneticPr fontId="2"/>
  </si>
  <si>
    <t>‐</t>
    <phoneticPr fontId="2"/>
  </si>
  <si>
    <t>‐</t>
    <phoneticPr fontId="2"/>
  </si>
  <si>
    <t>ふるさと応援基金</t>
    <rPh sb="4" eb="8">
      <t>オウエンキキン</t>
    </rPh>
    <phoneticPr fontId="5"/>
  </si>
  <si>
    <t>合併まちづくり基金</t>
    <rPh sb="0" eb="2">
      <t>ガッペイ</t>
    </rPh>
    <rPh sb="7" eb="9">
      <t>キキン</t>
    </rPh>
    <phoneticPr fontId="2"/>
  </si>
  <si>
    <t>ふるさと振興基金</t>
    <rPh sb="4" eb="8">
      <t>シンコウキキン</t>
    </rPh>
    <phoneticPr fontId="5"/>
  </si>
  <si>
    <t>公共施設整備基金</t>
    <rPh sb="0" eb="4">
      <t>コウキョウシセツ</t>
    </rPh>
    <rPh sb="4" eb="8">
      <t>セイビキキン</t>
    </rPh>
    <phoneticPr fontId="2"/>
  </si>
  <si>
    <t>鹿児島県市町村職員退職手当組合負担金準備基金</t>
    <rPh sb="0" eb="4">
      <t>カゴシマケン</t>
    </rPh>
    <rPh sb="4" eb="7">
      <t>シチョウソン</t>
    </rPh>
    <rPh sb="7" eb="9">
      <t>ショクイン</t>
    </rPh>
    <rPh sb="9" eb="11">
      <t>タイショク</t>
    </rPh>
    <rPh sb="11" eb="13">
      <t>テアテ</t>
    </rPh>
    <rPh sb="13" eb="15">
      <t>クミアイ</t>
    </rPh>
    <rPh sb="15" eb="18">
      <t>フタンキン</t>
    </rPh>
    <rPh sb="18" eb="20">
      <t>ジュンビ</t>
    </rPh>
    <rPh sb="20" eb="2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</si>
</sst>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73DF-4991-940A-4161FEA2BE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128277</c:v>
                </c:pt>
                <c:pt idx="1">
                  <c:v>119705</c:v>
                </c:pt>
                <c:pt idx="2">
                  <c:v>184568</c:v>
                </c:pt>
                <c:pt idx="3">
                  <c:v>145030</c:v>
                </c:pt>
                <c:pt idx="4">
                  <c:v>103108</c:v>
                </c:pt>
              </c:numCache>
            </c:numRef>
          </c:val>
          <c:smooth val="0"/>
          <c:extLst>
            <c:ext xmlns:c16="http://schemas.microsoft.com/office/drawing/2014/chart" uri="{C3380CC4-5D6E-409C-BE32-E72D297353CC}">
              <c16:uniqueId val="{00000001-73DF-4991-940A-4161FEA2BE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6.83</c:v>
                </c:pt>
                <c:pt idx="1">
                  <c:v>6.76</c:v>
                </c:pt>
                <c:pt idx="2">
                  <c:v>7.28</c:v>
                </c:pt>
                <c:pt idx="3">
                  <c:v>9.8800000000000008</c:v>
                </c:pt>
                <c:pt idx="4">
                  <c:v>10.65</c:v>
                </c:pt>
              </c:numCache>
            </c:numRef>
          </c:val>
          <c:extLst>
            <c:ext xmlns:c16="http://schemas.microsoft.com/office/drawing/2014/chart" uri="{C3380CC4-5D6E-409C-BE32-E72D297353CC}">
              <c16:uniqueId val="{00000000-B901-46C4-AEEE-3281825355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20.66</c:v>
                </c:pt>
                <c:pt idx="1">
                  <c:v>21.29</c:v>
                </c:pt>
                <c:pt idx="2">
                  <c:v>18.41</c:v>
                </c:pt>
                <c:pt idx="3">
                  <c:v>21.7</c:v>
                </c:pt>
                <c:pt idx="4">
                  <c:v>22</c:v>
                </c:pt>
              </c:numCache>
            </c:numRef>
          </c:val>
          <c:extLst>
            <c:ext xmlns:c16="http://schemas.microsoft.com/office/drawing/2014/chart" uri="{C3380CC4-5D6E-409C-BE32-E72D297353CC}">
              <c16:uniqueId val="{00000001-B901-46C4-AEEE-3281825355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-1.02</c:v>
                </c:pt>
                <c:pt idx="1">
                  <c:v>-3.06</c:v>
                </c:pt>
                <c:pt idx="2">
                  <c:v>-4.8899999999999997</c:v>
                </c:pt>
                <c:pt idx="3">
                  <c:v>2.88</c:v>
                </c:pt>
                <c:pt idx="4">
                  <c:v>-4.3600000000000003</c:v>
                </c:pt>
              </c:numCache>
            </c:numRef>
          </c:val>
          <c:smooth val="0"/>
          <c:extLst>
            <c:ext xmlns:c16="http://schemas.microsoft.com/office/drawing/2014/chart" uri="{C3380CC4-5D6E-409C-BE32-E72D297353CC}">
              <c16:uniqueId val="{00000002-B901-46C4-AEEE-3281825355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0.56999999999999995</c:v>
                </c:pt>
                <c:pt idx="2">
                  <c:v>#N/A</c:v>
                </c:pt>
                <c:pt idx="3">
                  <c:v>0.31</c:v>
                </c:pt>
                <c:pt idx="4">
                  <c:v>0</c:v>
                </c:pt>
                <c:pt idx="5">
                  <c:v>0</c:v>
                </c:pt>
                <c:pt idx="6">
                  <c:v>0</c:v>
                </c:pt>
                <c:pt idx="7">
                  <c:v>0</c:v>
                </c:pt>
                <c:pt idx="8">
                  <c:v>0</c:v>
                </c:pt>
                <c:pt idx="9">
                  <c:v>0</c:v>
                </c:pt>
              </c:numCache>
            </c:numRef>
          </c:val>
          <c:extLst>
            <c:ext xmlns:c16="http://schemas.microsoft.com/office/drawing/2014/chart" uri="{C3380CC4-5D6E-409C-BE32-E72D297353CC}">
              <c16:uniqueId val="{00000000-5B4A-4E41-AA98-04295FFAE6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4A-4E41-AA98-04295FFAE69E}"/>
            </c:ext>
          </c:extLst>
        </c:ser>
        <c:ser>
          <c:idx val="2"/>
          <c:order val="2"/>
          <c:tx>
            <c:strRef>
              <c:f>データシート!$A$29</c:f>
              <c:strCache>
                <c:ptCount val="1"/>
                <c:pt idx="0">
                  <c:v>指宿市後期高齢者医療特別会計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2-5B4A-4E41-AA98-04295FFAE69E}"/>
            </c:ext>
          </c:extLst>
        </c:ser>
        <c:ser>
          <c:idx val="3"/>
          <c:order val="3"/>
          <c:tx>
            <c:strRef>
              <c:f>データシート!$A$30</c:f>
              <c:strCache>
                <c:ptCount val="1"/>
                <c:pt idx="0">
                  <c:v>指宿市唐船峡そうめん流し事業特別会計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0.15</c:v>
                </c:pt>
                <c:pt idx="4">
                  <c:v>#N/A</c:v>
                </c:pt>
                <c:pt idx="5">
                  <c:v>0.12</c:v>
                </c:pt>
                <c:pt idx="6">
                  <c:v>#N/A</c:v>
                </c:pt>
                <c:pt idx="7">
                  <c:v>0.1</c:v>
                </c:pt>
                <c:pt idx="8">
                  <c:v>#N/A</c:v>
                </c:pt>
                <c:pt idx="9">
                  <c:v>0.1</c:v>
                </c:pt>
              </c:numCache>
            </c:numRef>
          </c:val>
          <c:extLst>
            <c:ext xmlns:c16="http://schemas.microsoft.com/office/drawing/2014/chart" uri="{C3380CC4-5D6E-409C-BE32-E72D297353CC}">
              <c16:uniqueId val="{00000003-5B4A-4E41-AA98-04295FFAE69E}"/>
            </c:ext>
          </c:extLst>
        </c:ser>
        <c:ser>
          <c:idx val="4"/>
          <c:order val="4"/>
          <c:tx>
            <c:strRef>
              <c:f>データシート!$A$31</c:f>
              <c:strCache>
                <c:ptCount val="1"/>
                <c:pt idx="0">
                  <c:v>指宿市温泉供給事業会計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0.27</c:v>
                </c:pt>
                <c:pt idx="6">
                  <c:v>#N/A</c:v>
                </c:pt>
                <c:pt idx="7">
                  <c:v>0.3</c:v>
                </c:pt>
                <c:pt idx="8">
                  <c:v>#N/A</c:v>
                </c:pt>
                <c:pt idx="9">
                  <c:v>0.36</c:v>
                </c:pt>
              </c:numCache>
            </c:numRef>
          </c:val>
          <c:extLst>
            <c:ext xmlns:c16="http://schemas.microsoft.com/office/drawing/2014/chart" uri="{C3380CC4-5D6E-409C-BE32-E72D297353CC}">
              <c16:uniqueId val="{00000004-5B4A-4E41-AA98-04295FFAE69E}"/>
            </c:ext>
          </c:extLst>
        </c:ser>
        <c:ser>
          <c:idx val="5"/>
          <c:order val="5"/>
          <c:tx>
            <c:strRef>
              <c:f>データシート!$A$32</c:f>
              <c:strCache>
                <c:ptCount val="1"/>
                <c:pt idx="0">
                  <c:v>指宿市公共下水道事業会計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1.05</c:v>
                </c:pt>
                <c:pt idx="4">
                  <c:v>#N/A</c:v>
                </c:pt>
                <c:pt idx="5">
                  <c:v>0.19</c:v>
                </c:pt>
                <c:pt idx="6">
                  <c:v>#N/A</c:v>
                </c:pt>
                <c:pt idx="7">
                  <c:v>0.42</c:v>
                </c:pt>
                <c:pt idx="8">
                  <c:v>#N/A</c:v>
                </c:pt>
                <c:pt idx="9">
                  <c:v>0.69</c:v>
                </c:pt>
              </c:numCache>
            </c:numRef>
          </c:val>
          <c:extLst>
            <c:ext xmlns:c16="http://schemas.microsoft.com/office/drawing/2014/chart" uri="{C3380CC4-5D6E-409C-BE32-E72D297353CC}">
              <c16:uniqueId val="{00000005-5B4A-4E41-AA98-04295FFAE69E}"/>
            </c:ext>
          </c:extLst>
        </c:ser>
        <c:ser>
          <c:idx val="6"/>
          <c:order val="6"/>
          <c:tx>
            <c:strRef>
              <c:f>データシート!$A$33</c:f>
              <c:strCache>
                <c:ptCount val="1"/>
                <c:pt idx="0">
                  <c:v>指宿市国民健康保険特別会計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1.18</c:v>
                </c:pt>
                <c:pt idx="2">
                  <c:v>#N/A</c:v>
                </c:pt>
                <c:pt idx="3">
                  <c:v>0.85</c:v>
                </c:pt>
                <c:pt idx="4">
                  <c:v>#N/A</c:v>
                </c:pt>
                <c:pt idx="5">
                  <c:v>0.65</c:v>
                </c:pt>
                <c:pt idx="6">
                  <c:v>#N/A</c:v>
                </c:pt>
                <c:pt idx="7">
                  <c:v>1.24</c:v>
                </c:pt>
                <c:pt idx="8">
                  <c:v>#N/A</c:v>
                </c:pt>
                <c:pt idx="9">
                  <c:v>0.72</c:v>
                </c:pt>
              </c:numCache>
            </c:numRef>
          </c:val>
          <c:extLst>
            <c:ext xmlns:c16="http://schemas.microsoft.com/office/drawing/2014/chart" uri="{C3380CC4-5D6E-409C-BE32-E72D297353CC}">
              <c16:uniqueId val="{00000006-5B4A-4E41-AA98-04295FFAE69E}"/>
            </c:ext>
          </c:extLst>
        </c:ser>
        <c:ser>
          <c:idx val="7"/>
          <c:order val="7"/>
          <c:tx>
            <c:strRef>
              <c:f>データシート!$A$34</c:f>
              <c:strCache>
                <c:ptCount val="1"/>
                <c:pt idx="0">
                  <c:v>指宿市介護保険特別会計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c:v>
                </c:pt>
                <c:pt idx="2">
                  <c:v>#N/A</c:v>
                </c:pt>
                <c:pt idx="3">
                  <c:v>1.68</c:v>
                </c:pt>
                <c:pt idx="4">
                  <c:v>#N/A</c:v>
                </c:pt>
                <c:pt idx="5">
                  <c:v>1.49</c:v>
                </c:pt>
                <c:pt idx="6">
                  <c:v>#N/A</c:v>
                </c:pt>
                <c:pt idx="7">
                  <c:v>2.4</c:v>
                </c:pt>
                <c:pt idx="8">
                  <c:v>#N/A</c:v>
                </c:pt>
                <c:pt idx="9">
                  <c:v>3.14</c:v>
                </c:pt>
              </c:numCache>
            </c:numRef>
          </c:val>
          <c:extLst>
            <c:ext xmlns:c16="http://schemas.microsoft.com/office/drawing/2014/chart" uri="{C3380CC4-5D6E-409C-BE32-E72D297353CC}">
              <c16:uniqueId val="{00000007-5B4A-4E41-AA98-04295FFAE69E}"/>
            </c:ext>
          </c:extLst>
        </c:ser>
        <c:ser>
          <c:idx val="8"/>
          <c:order val="8"/>
          <c:tx>
            <c:strRef>
              <c:f>データシート!$A$35</c:f>
              <c:strCache>
                <c:ptCount val="1"/>
                <c:pt idx="0">
                  <c:v>指宿市水道事業会計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4.75</c:v>
                </c:pt>
                <c:pt idx="2">
                  <c:v>#N/A</c:v>
                </c:pt>
                <c:pt idx="3">
                  <c:v>3.52</c:v>
                </c:pt>
                <c:pt idx="4">
                  <c:v>#N/A</c:v>
                </c:pt>
                <c:pt idx="5">
                  <c:v>4.16</c:v>
                </c:pt>
                <c:pt idx="6">
                  <c:v>#N/A</c:v>
                </c:pt>
                <c:pt idx="7">
                  <c:v>4.72</c:v>
                </c:pt>
                <c:pt idx="8">
                  <c:v>#N/A</c:v>
                </c:pt>
                <c:pt idx="9">
                  <c:v>4.5999999999999996</c:v>
                </c:pt>
              </c:numCache>
            </c:numRef>
          </c:val>
          <c:extLst>
            <c:ext xmlns:c16="http://schemas.microsoft.com/office/drawing/2014/chart" uri="{C3380CC4-5D6E-409C-BE32-E72D297353CC}">
              <c16:uniqueId val="{00000008-5B4A-4E41-AA98-04295FFAE6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6.82</c:v>
                </c:pt>
                <c:pt idx="2">
                  <c:v>#N/A</c:v>
                </c:pt>
                <c:pt idx="3">
                  <c:v>6.76</c:v>
                </c:pt>
                <c:pt idx="4">
                  <c:v>#N/A</c:v>
                </c:pt>
                <c:pt idx="5">
                  <c:v>7.27</c:v>
                </c:pt>
                <c:pt idx="6">
                  <c:v>#N/A</c:v>
                </c:pt>
                <c:pt idx="7">
                  <c:v>9.8800000000000008</c:v>
                </c:pt>
                <c:pt idx="8">
                  <c:v>#N/A</c:v>
                </c:pt>
                <c:pt idx="9">
                  <c:v>10.64</c:v>
                </c:pt>
              </c:numCache>
            </c:numRef>
          </c:val>
          <c:extLst>
            <c:ext xmlns:c16="http://schemas.microsoft.com/office/drawing/2014/chart" uri="{C3380CC4-5D6E-409C-BE32-E72D297353CC}">
              <c16:uniqueId val="{00000009-5B4A-4E41-AA98-04295FFAE6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2529</c:v>
                </c:pt>
                <c:pt idx="5">
                  <c:v>2604</c:v>
                </c:pt>
                <c:pt idx="8">
                  <c:v>2621</c:v>
                </c:pt>
                <c:pt idx="11">
                  <c:v>2657</c:v>
                </c:pt>
                <c:pt idx="14">
                  <c:v>2667</c:v>
                </c:pt>
              </c:numCache>
            </c:numRef>
          </c:val>
          <c:extLst>
            <c:ext xmlns:c16="http://schemas.microsoft.com/office/drawing/2014/chart" uri="{C3380CC4-5D6E-409C-BE32-E72D297353CC}">
              <c16:uniqueId val="{00000000-B48A-4EA7-A93C-BEB569321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8A-4EA7-A93C-BEB569321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5</c:v>
                </c:pt>
                <c:pt idx="6">
                  <c:v>0</c:v>
                </c:pt>
                <c:pt idx="9">
                  <c:v>0</c:v>
                </c:pt>
                <c:pt idx="12">
                  <c:v>0</c:v>
                </c:pt>
              </c:numCache>
            </c:numRef>
          </c:val>
          <c:extLst>
            <c:ext xmlns:c16="http://schemas.microsoft.com/office/drawing/2014/chart" uri="{C3380CC4-5D6E-409C-BE32-E72D297353CC}">
              <c16:uniqueId val="{00000002-B48A-4EA7-A93C-BEB569321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293</c:v>
                </c:pt>
                <c:pt idx="3">
                  <c:v>388</c:v>
                </c:pt>
                <c:pt idx="6">
                  <c:v>503</c:v>
                </c:pt>
                <c:pt idx="9">
                  <c:v>562</c:v>
                </c:pt>
                <c:pt idx="12">
                  <c:v>569</c:v>
                </c:pt>
              </c:numCache>
            </c:numRef>
          </c:val>
          <c:extLst>
            <c:ext xmlns:c16="http://schemas.microsoft.com/office/drawing/2014/chart" uri="{C3380CC4-5D6E-409C-BE32-E72D297353CC}">
              <c16:uniqueId val="{00000003-B48A-4EA7-A93C-BEB569321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261</c:v>
                </c:pt>
                <c:pt idx="3">
                  <c:v>238</c:v>
                </c:pt>
                <c:pt idx="6">
                  <c:v>247</c:v>
                </c:pt>
                <c:pt idx="9">
                  <c:v>228</c:v>
                </c:pt>
                <c:pt idx="12">
                  <c:v>265</c:v>
                </c:pt>
              </c:numCache>
            </c:numRef>
          </c:val>
          <c:extLst>
            <c:ext xmlns:c16="http://schemas.microsoft.com/office/drawing/2014/chart" uri="{C3380CC4-5D6E-409C-BE32-E72D297353CC}">
              <c16:uniqueId val="{00000004-B48A-4EA7-A93C-BEB569321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8A-4EA7-A93C-BEB569321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8A-4EA7-A93C-BEB569321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2900</c:v>
                </c:pt>
                <c:pt idx="3">
                  <c:v>2934</c:v>
                </c:pt>
                <c:pt idx="6">
                  <c:v>2841</c:v>
                </c:pt>
                <c:pt idx="9">
                  <c:v>2870</c:v>
                </c:pt>
                <c:pt idx="12">
                  <c:v>2796</c:v>
                </c:pt>
              </c:numCache>
            </c:numRef>
          </c:val>
          <c:extLst>
            <c:ext xmlns:c16="http://schemas.microsoft.com/office/drawing/2014/chart" uri="{C3380CC4-5D6E-409C-BE32-E72D297353CC}">
              <c16:uniqueId val="{00000007-B48A-4EA7-A93C-BEB569321F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940</c:v>
                </c:pt>
                <c:pt idx="2">
                  <c:v>#N/A</c:v>
                </c:pt>
                <c:pt idx="3">
                  <c:v>#N/A</c:v>
                </c:pt>
                <c:pt idx="4">
                  <c:v>961</c:v>
                </c:pt>
                <c:pt idx="5">
                  <c:v>#N/A</c:v>
                </c:pt>
                <c:pt idx="6">
                  <c:v>#N/A</c:v>
                </c:pt>
                <c:pt idx="7">
                  <c:v>970</c:v>
                </c:pt>
                <c:pt idx="8">
                  <c:v>#N/A</c:v>
                </c:pt>
                <c:pt idx="9">
                  <c:v>#N/A</c:v>
                </c:pt>
                <c:pt idx="10">
                  <c:v>1003</c:v>
                </c:pt>
                <c:pt idx="11">
                  <c:v>#N/A</c:v>
                </c:pt>
                <c:pt idx="12">
                  <c:v>#N/A</c:v>
                </c:pt>
                <c:pt idx="13">
                  <c:v>963</c:v>
                </c:pt>
                <c:pt idx="14">
                  <c:v>#N/A</c:v>
                </c:pt>
              </c:numCache>
            </c:numRef>
          </c:val>
          <c:smooth val="0"/>
          <c:extLst>
            <c:ext xmlns:c16="http://schemas.microsoft.com/office/drawing/2014/chart" uri="{C3380CC4-5D6E-409C-BE32-E72D297353CC}">
              <c16:uniqueId val="{00000008-B48A-4EA7-A93C-BEB569321F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26621</c:v>
                </c:pt>
                <c:pt idx="5">
                  <c:v>27200</c:v>
                </c:pt>
                <c:pt idx="8">
                  <c:v>28310</c:v>
                </c:pt>
                <c:pt idx="11">
                  <c:v>27601</c:v>
                </c:pt>
                <c:pt idx="14">
                  <c:v>28255</c:v>
                </c:pt>
              </c:numCache>
            </c:numRef>
          </c:val>
          <c:extLst>
            <c:ext xmlns:c16="http://schemas.microsoft.com/office/drawing/2014/chart" uri="{C3380CC4-5D6E-409C-BE32-E72D297353CC}">
              <c16:uniqueId val="{00000000-80C2-42B4-8405-F78B73533D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975</c:v>
                </c:pt>
                <c:pt idx="5">
                  <c:v>892</c:v>
                </c:pt>
                <c:pt idx="8">
                  <c:v>842</c:v>
                </c:pt>
                <c:pt idx="11">
                  <c:v>903</c:v>
                </c:pt>
                <c:pt idx="14">
                  <c:v>836</c:v>
                </c:pt>
              </c:numCache>
            </c:numRef>
          </c:val>
          <c:extLst>
            <c:ext xmlns:c16="http://schemas.microsoft.com/office/drawing/2014/chart" uri="{C3380CC4-5D6E-409C-BE32-E72D297353CC}">
              <c16:uniqueId val="{00000001-80C2-42B4-8405-F78B73533D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6832</c:v>
                </c:pt>
                <c:pt idx="5">
                  <c:v>6866</c:v>
                </c:pt>
                <c:pt idx="8">
                  <c:v>5922</c:v>
                </c:pt>
                <c:pt idx="11">
                  <c:v>6997</c:v>
                </c:pt>
                <c:pt idx="14">
                  <c:v>7517</c:v>
                </c:pt>
              </c:numCache>
            </c:numRef>
          </c:val>
          <c:extLst>
            <c:ext xmlns:c16="http://schemas.microsoft.com/office/drawing/2014/chart" uri="{C3380CC4-5D6E-409C-BE32-E72D297353CC}">
              <c16:uniqueId val="{00000002-80C2-42B4-8405-F78B73533D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C2-42B4-8405-F78B73533D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C2-42B4-8405-F78B73533D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363</c:v>
                </c:pt>
                <c:pt idx="3">
                  <c:v>370</c:v>
                </c:pt>
                <c:pt idx="6">
                  <c:v>365</c:v>
                </c:pt>
                <c:pt idx="9">
                  <c:v>362</c:v>
                </c:pt>
                <c:pt idx="12">
                  <c:v>357</c:v>
                </c:pt>
              </c:numCache>
            </c:numRef>
          </c:val>
          <c:extLst>
            <c:ext xmlns:c16="http://schemas.microsoft.com/office/drawing/2014/chart" uri="{C3380CC4-5D6E-409C-BE32-E72D297353CC}">
              <c16:uniqueId val="{00000005-80C2-42B4-8405-F78B73533D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3123</c:v>
                </c:pt>
                <c:pt idx="3">
                  <c:v>3051</c:v>
                </c:pt>
                <c:pt idx="6">
                  <c:v>2936</c:v>
                </c:pt>
                <c:pt idx="9">
                  <c:v>2752</c:v>
                </c:pt>
                <c:pt idx="12">
                  <c:v>2710</c:v>
                </c:pt>
              </c:numCache>
            </c:numRef>
          </c:val>
          <c:extLst>
            <c:ext xmlns:c16="http://schemas.microsoft.com/office/drawing/2014/chart" uri="{C3380CC4-5D6E-409C-BE32-E72D297353CC}">
              <c16:uniqueId val="{00000006-80C2-42B4-8405-F78B73533D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4755</c:v>
                </c:pt>
                <c:pt idx="3">
                  <c:v>4503</c:v>
                </c:pt>
                <c:pt idx="6">
                  <c:v>4145</c:v>
                </c:pt>
                <c:pt idx="9">
                  <c:v>3742</c:v>
                </c:pt>
                <c:pt idx="12">
                  <c:v>3288</c:v>
                </c:pt>
              </c:numCache>
            </c:numRef>
          </c:val>
          <c:extLst>
            <c:ext xmlns:c16="http://schemas.microsoft.com/office/drawing/2014/chart" uri="{C3380CC4-5D6E-409C-BE32-E72D297353CC}">
              <c16:uniqueId val="{00000007-80C2-42B4-8405-F78B73533D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2721</c:v>
                </c:pt>
                <c:pt idx="3">
                  <c:v>2525</c:v>
                </c:pt>
                <c:pt idx="6">
                  <c:v>2417</c:v>
                </c:pt>
                <c:pt idx="9">
                  <c:v>2156</c:v>
                </c:pt>
                <c:pt idx="12">
                  <c:v>2133</c:v>
                </c:pt>
              </c:numCache>
            </c:numRef>
          </c:val>
          <c:extLst>
            <c:ext xmlns:c16="http://schemas.microsoft.com/office/drawing/2014/chart" uri="{C3380CC4-5D6E-409C-BE32-E72D297353CC}">
              <c16:uniqueId val="{00000008-80C2-42B4-8405-F78B73533D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80C2-42B4-8405-F78B73533D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27280</c:v>
                </c:pt>
                <c:pt idx="3">
                  <c:v>27804</c:v>
                </c:pt>
                <c:pt idx="6">
                  <c:v>30369</c:v>
                </c:pt>
                <c:pt idx="9">
                  <c:v>31487</c:v>
                </c:pt>
                <c:pt idx="12">
                  <c:v>31539</c:v>
                </c:pt>
              </c:numCache>
            </c:numRef>
          </c:val>
          <c:extLst>
            <c:ext xmlns:c16="http://schemas.microsoft.com/office/drawing/2014/chart" uri="{C3380CC4-5D6E-409C-BE32-E72D297353CC}">
              <c16:uniqueId val="{0000000A-80C2-42B4-8405-F78B73533D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3823</c:v>
                </c:pt>
                <c:pt idx="2">
                  <c:v>#N/A</c:v>
                </c:pt>
                <c:pt idx="3">
                  <c:v>#N/A</c:v>
                </c:pt>
                <c:pt idx="4">
                  <c:v>3294</c:v>
                </c:pt>
                <c:pt idx="5">
                  <c:v>#N/A</c:v>
                </c:pt>
                <c:pt idx="6">
                  <c:v>#N/A</c:v>
                </c:pt>
                <c:pt idx="7">
                  <c:v>5159</c:v>
                </c:pt>
                <c:pt idx="8">
                  <c:v>#N/A</c:v>
                </c:pt>
                <c:pt idx="9">
                  <c:v>#N/A</c:v>
                </c:pt>
                <c:pt idx="10">
                  <c:v>4998</c:v>
                </c:pt>
                <c:pt idx="11">
                  <c:v>#N/A</c:v>
                </c:pt>
                <c:pt idx="12">
                  <c:v>#N/A</c:v>
                </c:pt>
                <c:pt idx="13">
                  <c:v>3419</c:v>
                </c:pt>
                <c:pt idx="14">
                  <c:v>#N/A</c:v>
                </c:pt>
              </c:numCache>
            </c:numRef>
          </c:val>
          <c:smooth val="0"/>
          <c:extLst>
            <c:ext xmlns:c16="http://schemas.microsoft.com/office/drawing/2014/chart" uri="{C3380CC4-5D6E-409C-BE32-E72D297353CC}">
              <c16:uniqueId val="{0000000B-80C2-42B4-8405-F78B73533D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2384</c:v>
                </c:pt>
                <c:pt idx="1">
                  <c:v>2879</c:v>
                </c:pt>
                <c:pt idx="2">
                  <c:v>2883</c:v>
                </c:pt>
              </c:numCache>
            </c:numRef>
          </c:val>
          <c:extLst>
            <c:ext xmlns:c16="http://schemas.microsoft.com/office/drawing/2014/chart" uri="{C3380CC4-5D6E-409C-BE32-E72D297353CC}">
              <c16:uniqueId val="{00000000-C9AD-4621-BFE0-65A8D99794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1207</c:v>
                </c:pt>
                <c:pt idx="1">
                  <c:v>1610</c:v>
                </c:pt>
                <c:pt idx="2">
                  <c:v>1719</c:v>
                </c:pt>
              </c:numCache>
            </c:numRef>
          </c:val>
          <c:extLst>
            <c:ext xmlns:c16="http://schemas.microsoft.com/office/drawing/2014/chart" uri="{C3380CC4-5D6E-409C-BE32-E72D297353CC}">
              <c16:uniqueId val="{00000001-C9AD-4621-BFE0-65A8D99794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2872</c:v>
                </c:pt>
                <c:pt idx="1">
                  <c:v>2851</c:v>
                </c:pt>
                <c:pt idx="2">
                  <c:v>2971</c:v>
                </c:pt>
              </c:numCache>
            </c:numRef>
          </c:val>
          <c:extLst>
            <c:ext xmlns:c16="http://schemas.microsoft.com/office/drawing/2014/chart" uri="{C3380CC4-5D6E-409C-BE32-E72D297353CC}">
              <c16:uniqueId val="{00000002-C9AD-4621-BFE0-65A8D99794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令和４年度においても，いずれの会計も赤字は発生していない。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介護保険特別会計においては，コロナ禍により介護サービス利用や施設入所の減少が見られ，介護サービス給付費が見込額を下回ったため，実質収支が昨年度と比較し</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百万円増加した。今後は，要介護者の増加による介護給付費の上昇や，高齢者人口の減少による介護保険料収入の減少が見込まれることから，適正な保険税率を維持し，財政調整基金の確保に努める。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団体である指宿広域市町村圏組合が整備した新ごみ処理施設整備に係る地方債の償還に対する負担金や，公共下水道事業に係る地方債に対する繰入金が増加したが，算入公債費等の増加により，実質公債費比率の分子は前年度と比較し</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今後は，新規の地方債については償還元金の範囲内における発行を原則とし，分子の増加の抑制に努める。</a:t>
          </a:r>
        </a:p>
      </xdr:txBody>
    </xdr:sp>
    <xdr:clientData/>
  </xdr:twoCellAnchor>
  <xdr:twoCellAnchor>
    <xdr:from>
      <xdr:col>1</xdr:col>
      <xdr:colOff>0</xdr:colOff>
      <xdr:row>56</xdr:row>
      <xdr:rowOff>0</xdr:rowOff>
    </xdr:from>
    <xdr:to>
      <xdr:col>10</xdr:col>
      <xdr:colOff>0</xdr:colOff>
      <xdr:row>57</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新設及び更新に係る大型事業の実施に際し地方債を発行したことから，地方債現在高は年々増加傾向である。しかし，連結団体である一部事務組合が発行した地方債の償還が開始されたことにより負担見込額が減少したことや，充当可能基金の積立額の増加などにより，令和４年度においては，将来負担比率の分子は前年度と比較し</a:t>
          </a:r>
          <a:r>
            <a:rPr kumimoji="1" lang="en-US" altLang="ja-JP" sz="1400">
              <a:latin typeface="ＭＳ ゴシック" pitchFamily="49" charset="-128"/>
              <a:ea typeface="ＭＳ ゴシック" pitchFamily="49" charset="-128"/>
            </a:rPr>
            <a:t>1,579</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に伴う更新及び長寿命化に係る地方債の発行や，公営企業における設備更新及び長寿命化に係る公債費に対する繰出金の増加が見込まれる。新規の地方債については償還元金の範囲内における発行を原則とし，さらには充当可能基金への積立額の増加を図ることにより，将来負担比率の上昇の抑制に努め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鹿児島県指宿市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普通交付税の増加や大型事業の収束により，財政調整基金やその他特定目的基金の取崩額が減少した。令和４年度においては歳入の減少を見込み，財政調整基金の取崩を増額したが，決算剰余金の積立や，ふるさと応援基金の積立額の増加，債券運用による利息等の増加により基金残高が令和３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を維持するよう努める。増大する見込みである公債費への備えとして減債基金への積立額を増加したいことから，ふるさと応援基金の活用により財政調整基金の取崩を抑制し，また債券運用についても継続実施し，積立額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ふるさと応援基金：将来都市像（食料供給，健康産業，保養観光，生活充実，国際共栄）を実現する事業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合併まちづくり基金：合併に伴う住民の一体感の醸成並びに個性ある地域の活性化及び均衡ある発展に資する事業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ふるさと振興基金：指宿市ふるさと市町村圏の振興整備に資する事業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鹿児島県市町村職員退職手当組合負担金準備基金：指宿市職員の退職手当の支払いに要する費用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公共施設整備基金：公共又は公用施設の準備費用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ふるさと納税の推進により，ふるさと応援基金の積立額が増加した。また，債券の運用により利息等の積立額が増加した。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ふるさと応援基金：基金の創生目的である将来都市像を実現するため，ふるさと納税の推進により基金の増額を図る。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これまで公共施設整備に活用したことにより，残高が減少したため，近年においては取崩を実施していない。今後，公共施設の老朽化に伴う更新及び長寿命化事業の実施を見込んでいることから，その財源として活用できるよう，当面の間は取崩を実施し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普通交付税の増加や大型事業の収束により，取崩額が減少した。令和４年度においては歳入の減少を見込み取崩を増額したが，決算剰余金の積立により，結果的に基金残高は微増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公共施設の老朽化に伴う更新及び長寿命化事業に係る地方債発行を見込んでいることから，財政調整基金については現在高を維持し，減債基金の確保に努める。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た公共施設の新設及び更新に係る大型事業や，今後実施を見込んでいる公共施設の老朽化に伴う更新及び長寿命化事業に係る公債費の増加に備え，減債基金を確保する必要があることから，取崩を実施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公債費の増加を見据え，取崩は当面実施せず，基金残高の増加を図る。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76</xdr:col>
      <xdr:colOff>92528</xdr:colOff>
      <xdr:row>101</xdr:row>
      <xdr:rowOff>146957</xdr:rowOff>
    </xdr:from>
    <xdr:ext cx="65" cy="172227"/>
    <xdr:sp textlink="">
      <xdr:nvSpPr>
        <xdr:cNvPr id="2" name="テキスト ボックス 1">
          <a:extLst>
            <a:ext uri="{FF2B5EF4-FFF2-40B4-BE49-F238E27FC236}">
              <a16:creationId xmlns:a16="http://schemas.microsoft.com/office/drawing/2014/main" id="{D40136C3-EEA1-4602-9633-8F4D64175834}"/>
            </a:ext>
          </a:extLst>
        </xdr:cNvPr>
        <xdr:cNvSpPr txBox="1"/>
      </xdr:nvSpPr>
      <xdr:spPr>
        <a:xfrm>
          <a:off x="14984185" y="285151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92440CCE-69A0-49A0-B65D-6EF30CF6D31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BC51B736-ED77-48A9-8936-547C6F79B66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D29D60A9-0FB6-4E85-8D83-938105AE54C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EE4E0BEB-73FD-4AB9-A862-B1F8416A183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A169FAA9-141D-4926-952D-BCBD0126642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100C92E4-650A-4B51-87E9-2B1CB54ED99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84CE796F-2653-42D3-BB1D-FD66C0B1055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398B3282-CBF6-459F-8E90-315CFD3EAA7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4B1DE223-794A-488A-A1CC-CF9A17019BA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8FB725E8-C267-43B7-9F87-FD57CCBD9B7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38,487
37,971
148.82
28,123,852
26,673,393
1,395,211
13,104,317
31,538,742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29C6D27D-9D35-4432-AA2D-709A473272A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4C6C84B6-F83F-4C67-BF9D-1A11819BB3F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2D74F46C-B78D-4807-BAA0-21DC4844D35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04E97633-A353-491A-A445-138EB6CF010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D3CD384A-5594-4528-9082-8B3A2C5B8C4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0ADA4BAD-8813-4142-BC39-28BC958FD65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8BF9F44D-B46D-49F3-ACDB-F6A87336721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E69ED867-D6BE-43F8-9063-C5517A5EDDE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D2579B61-FB8B-42A0-9B1F-E4E5E76F12F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FC49F062-C357-49CB-989C-8CFB1F81BBC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03E0277-0098-42F6-A34F-82D778493F4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D1F0875-BD43-4838-81C7-A760BD52351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3D32C62-63DD-464D-BC09-9695DBDE686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31E7B87-9EF7-4624-BCDD-D15491EB5BE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FE52965-BEEC-4334-A9EC-9D48DD81344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BD4C34A2-E254-42BD-BB3B-EBEB5944D57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4F92A821-C0B6-425F-9795-0CE43B2AD8E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A4EAFBE8-0D92-4982-9CEB-1108AD70C7F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D2093012-75F9-4EC3-B418-56E5FF5AC40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7158FF92-01DE-4736-9625-991AD76BD75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894B72FB-3F9B-400B-A784-48331D3C309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8BD06DB8-8BB5-4CA5-A670-1CDEDF8FA21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9C920577-90C0-439E-98BA-263A6967B2D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textlink="">
      <xdr:nvSpPr>
        <xdr:cNvPr id="35" name="テキスト ボックス 34">
          <a:extLst>
            <a:ext uri="{FF2B5EF4-FFF2-40B4-BE49-F238E27FC236}">
              <a16:creationId xmlns:a16="http://schemas.microsoft.com/office/drawing/2014/main" id="{22FA1996-E3F9-4E30-855C-1BDD4CEAE2D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98D626A0-B3D2-4B54-B908-EF36A445CE3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31B11EA3-204C-4969-9279-58A51AA4F96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E00D0DF5-F6B2-4F85-BB87-0C38B0EFD2D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62272B47-CBEF-4301-98C1-BC92776C15B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4F6020E8-7234-4556-9B60-7C02B167581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47B80B73-5B59-4DA1-BCE7-CF026D4E4D8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B9B0B96C-2B66-478B-BC01-283414F7490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9B8D9979-4A77-447F-B7C4-04331F11F80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FFA74586-AE32-47CF-825F-B603E7DC9A3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CE6D6666-C3AF-4674-BA1B-437FCDEF527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DC54D977-8B60-48A0-9347-0F2C3839A06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F79C09F8-0D77-4B2B-B5DA-5464934A89B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E37B4E36-EE9E-4623-9A75-34A44BB10E2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前年度と同ポイントであり，類似団体平均値より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事業の精査，公共施設の統廃合，職員の適正配置などを実施することにより歳出の抑制に努めるとともに，徴税業務の強化により歳入確保に努める。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D288946-81A8-481A-8949-A516DBCE082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57AB6541-7F11-4B95-8A7F-E9CBDF4B3DB9}"/>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34B7A4E9-F4F4-4005-9812-802812B9457F}"/>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textlink="">
      <xdr:nvSpPr>
        <xdr:cNvPr id="52" name="テキスト ボックス 51">
          <a:extLst>
            <a:ext uri="{FF2B5EF4-FFF2-40B4-BE49-F238E27FC236}">
              <a16:creationId xmlns:a16="http://schemas.microsoft.com/office/drawing/2014/main" id="{39981EC3-3CF1-49D7-AD2F-A2193797DB37}"/>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2E003146-C8C5-4A63-8252-4A50E1382CA9}"/>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textlink="">
      <xdr:nvSpPr>
        <xdr:cNvPr id="54" name="テキスト ボックス 53">
          <a:extLst>
            <a:ext uri="{FF2B5EF4-FFF2-40B4-BE49-F238E27FC236}">
              <a16:creationId xmlns:a16="http://schemas.microsoft.com/office/drawing/2014/main" id="{921570DC-2D6D-4CAD-9F16-D2C2E25485D2}"/>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D8D8A2D4-C282-4E79-BAB4-EDBE26B0FE68}"/>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textlink="">
      <xdr:nvSpPr>
        <xdr:cNvPr id="56" name="テキスト ボックス 55">
          <a:extLst>
            <a:ext uri="{FF2B5EF4-FFF2-40B4-BE49-F238E27FC236}">
              <a16:creationId xmlns:a16="http://schemas.microsoft.com/office/drawing/2014/main" id="{A755DE8C-BF29-4921-A80B-81AD56E6A85A}"/>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C696180-0692-44B1-8CC5-50C7A28FD25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textlink="">
      <xdr:nvSpPr>
        <xdr:cNvPr id="58" name="テキスト ボックス 57">
          <a:extLst>
            <a:ext uri="{FF2B5EF4-FFF2-40B4-BE49-F238E27FC236}">
              <a16:creationId xmlns:a16="http://schemas.microsoft.com/office/drawing/2014/main" id="{611DC4CF-7EF7-4871-9726-BD66680ADAB2}"/>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2F157ABE-C26C-4278-B597-7323F110AD6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0" name="テキスト ボックス 59">
          <a:extLst>
            <a:ext uri="{FF2B5EF4-FFF2-40B4-BE49-F238E27FC236}">
              <a16:creationId xmlns:a16="http://schemas.microsoft.com/office/drawing/2014/main" id="{E84D6A3B-5B7A-453B-9CD1-BFBFB5967E9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1" name="財政力グラフ枠">
          <a:extLst>
            <a:ext uri="{FF2B5EF4-FFF2-40B4-BE49-F238E27FC236}">
              <a16:creationId xmlns:a16="http://schemas.microsoft.com/office/drawing/2014/main" id="{A5D88598-5B1F-4F6D-8770-89F14BB87E2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E0630E12-2259-4CAB-84F8-0D6F0800C011}"/>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textlink="">
      <xdr:nvSpPr>
        <xdr:cNvPr id="63" name="財政力最小値テキスト">
          <a:extLst>
            <a:ext uri="{FF2B5EF4-FFF2-40B4-BE49-F238E27FC236}">
              <a16:creationId xmlns:a16="http://schemas.microsoft.com/office/drawing/2014/main" id="{C8BEF8EF-2238-4C39-BCCB-DAC6470E4BEB}"/>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5A7614FB-D2D6-49B3-B4E3-9D579607C89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textlink="">
      <xdr:nvSpPr>
        <xdr:cNvPr id="65" name="財政力最大値テキスト">
          <a:extLst>
            <a:ext uri="{FF2B5EF4-FFF2-40B4-BE49-F238E27FC236}">
              <a16:creationId xmlns:a16="http://schemas.microsoft.com/office/drawing/2014/main" id="{B37CE27B-9151-4094-9AF0-89856502D201}"/>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3CC1E7A0-B633-48AC-B195-11BD0778E7D7}"/>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121920</xdr:rowOff>
    </xdr:to>
    <xdr:cxnSp macro="">
      <xdr:nvCxnSpPr>
        <xdr:cNvPr id="67" name="直線コネクタ 66">
          <a:extLst>
            <a:ext uri="{FF2B5EF4-FFF2-40B4-BE49-F238E27FC236}">
              <a16:creationId xmlns:a16="http://schemas.microsoft.com/office/drawing/2014/main" id="{C3614328-4A7D-468E-B5A3-891764FD9BBC}"/>
            </a:ext>
          </a:extLst>
        </xdr:cNvPr>
        <xdr:cNvCxnSpPr/>
      </xdr:nvCxnSpPr>
      <xdr:spPr>
        <a:xfrm>
          <a:off x="4114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textlink="">
      <xdr:nvSpPr>
        <xdr:cNvPr id="68" name="財政力平均値テキスト">
          <a:extLst>
            <a:ext uri="{FF2B5EF4-FFF2-40B4-BE49-F238E27FC236}">
              <a16:creationId xmlns:a16="http://schemas.microsoft.com/office/drawing/2014/main" id="{A0A00EF4-0E6E-408A-B318-C42FFDF7E03B}"/>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textlink="">
      <xdr:nvSpPr>
        <xdr:cNvPr id="69" name="フローチャート: 判断 68">
          <a:extLst>
            <a:ext uri="{FF2B5EF4-FFF2-40B4-BE49-F238E27FC236}">
              <a16:creationId xmlns:a16="http://schemas.microsoft.com/office/drawing/2014/main" id="{EF319D79-4829-4C7E-826E-8409B6CB76AE}"/>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751BD387-3628-4E94-B469-03DCAA3E7EAE}"/>
            </a:ext>
          </a:extLst>
        </xdr:cNvPr>
        <xdr:cNvCxnSpPr/>
      </xdr:nvCxnSpPr>
      <xdr:spPr>
        <a:xfrm>
          <a:off x="3225800" y="725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textlink="">
      <xdr:nvSpPr>
        <xdr:cNvPr id="71" name="フローチャート: 判断 70">
          <a:extLst>
            <a:ext uri="{FF2B5EF4-FFF2-40B4-BE49-F238E27FC236}">
              <a16:creationId xmlns:a16="http://schemas.microsoft.com/office/drawing/2014/main" id="{0017B09C-17A0-4571-BB60-CB51D89BE4F7}"/>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textlink="">
      <xdr:nvSpPr>
        <xdr:cNvPr id="72" name="テキスト ボックス 71">
          <a:extLst>
            <a:ext uri="{FF2B5EF4-FFF2-40B4-BE49-F238E27FC236}">
              <a16:creationId xmlns:a16="http://schemas.microsoft.com/office/drawing/2014/main" id="{597DA306-D141-42EB-81D9-DFEF5C7FBAF5}"/>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73660</xdr:rowOff>
    </xdr:to>
    <xdr:cxnSp macro="">
      <xdr:nvCxnSpPr>
        <xdr:cNvPr id="73" name="直線コネクタ 72">
          <a:extLst>
            <a:ext uri="{FF2B5EF4-FFF2-40B4-BE49-F238E27FC236}">
              <a16:creationId xmlns:a16="http://schemas.microsoft.com/office/drawing/2014/main" id="{84B15DF9-DD02-43D1-9A8B-19A81A04224F}"/>
            </a:ext>
          </a:extLst>
        </xdr:cNvPr>
        <xdr:cNvCxnSpPr/>
      </xdr:nvCxnSpPr>
      <xdr:spPr>
        <a:xfrm flipV="1">
          <a:off x="2336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textlink="">
      <xdr:nvSpPr>
        <xdr:cNvPr id="74" name="フローチャート: 判断 73">
          <a:extLst>
            <a:ext uri="{FF2B5EF4-FFF2-40B4-BE49-F238E27FC236}">
              <a16:creationId xmlns:a16="http://schemas.microsoft.com/office/drawing/2014/main" id="{18E00704-66A0-4488-8EA6-AE9221E83F82}"/>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textlink="">
      <xdr:nvSpPr>
        <xdr:cNvPr id="75" name="テキスト ボックス 74">
          <a:extLst>
            <a:ext uri="{FF2B5EF4-FFF2-40B4-BE49-F238E27FC236}">
              <a16:creationId xmlns:a16="http://schemas.microsoft.com/office/drawing/2014/main" id="{21260634-33D6-457F-A0B6-4314714C2E87}"/>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F8C1200A-24BC-4E3D-B85B-2BF0DC5C85BA}"/>
            </a:ext>
          </a:extLst>
        </xdr:cNvPr>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textlink="">
      <xdr:nvSpPr>
        <xdr:cNvPr id="77" name="フローチャート: 判断 76">
          <a:extLst>
            <a:ext uri="{FF2B5EF4-FFF2-40B4-BE49-F238E27FC236}">
              <a16:creationId xmlns:a16="http://schemas.microsoft.com/office/drawing/2014/main" id="{40B5F0F4-16F4-483A-9618-928BBA0FDFE9}"/>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textlink="">
      <xdr:nvSpPr>
        <xdr:cNvPr id="78" name="テキスト ボックス 77">
          <a:extLst>
            <a:ext uri="{FF2B5EF4-FFF2-40B4-BE49-F238E27FC236}">
              <a16:creationId xmlns:a16="http://schemas.microsoft.com/office/drawing/2014/main" id="{9C8B7F05-881B-4F2F-914A-8A4106F94F84}"/>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textlink="">
      <xdr:nvSpPr>
        <xdr:cNvPr id="79" name="フローチャート: 判断 78">
          <a:extLst>
            <a:ext uri="{FF2B5EF4-FFF2-40B4-BE49-F238E27FC236}">
              <a16:creationId xmlns:a16="http://schemas.microsoft.com/office/drawing/2014/main" id="{47A28884-67AC-4F26-B074-C04D13446A1B}"/>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textlink="">
      <xdr:nvSpPr>
        <xdr:cNvPr id="80" name="テキスト ボックス 79">
          <a:extLst>
            <a:ext uri="{FF2B5EF4-FFF2-40B4-BE49-F238E27FC236}">
              <a16:creationId xmlns:a16="http://schemas.microsoft.com/office/drawing/2014/main" id="{71CAFA28-621F-4752-9786-A5C482395D05}"/>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1" name="テキスト ボックス 80">
          <a:extLst>
            <a:ext uri="{FF2B5EF4-FFF2-40B4-BE49-F238E27FC236}">
              <a16:creationId xmlns:a16="http://schemas.microsoft.com/office/drawing/2014/main" id="{3AB00912-0F0F-419F-AB6B-D60B6545297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2" name="テキスト ボックス 81">
          <a:extLst>
            <a:ext uri="{FF2B5EF4-FFF2-40B4-BE49-F238E27FC236}">
              <a16:creationId xmlns:a16="http://schemas.microsoft.com/office/drawing/2014/main" id="{A94E0FEE-1C06-4470-A525-7E62D70DB1E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3" name="テキスト ボックス 82">
          <a:extLst>
            <a:ext uri="{FF2B5EF4-FFF2-40B4-BE49-F238E27FC236}">
              <a16:creationId xmlns:a16="http://schemas.microsoft.com/office/drawing/2014/main" id="{61617706-7138-485E-973B-F4890320AE2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4" name="テキスト ボックス 83">
          <a:extLst>
            <a:ext uri="{FF2B5EF4-FFF2-40B4-BE49-F238E27FC236}">
              <a16:creationId xmlns:a16="http://schemas.microsoft.com/office/drawing/2014/main" id="{8016A29B-99F9-4FB3-AAE1-9BFA108D813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5" name="テキスト ボックス 84">
          <a:extLst>
            <a:ext uri="{FF2B5EF4-FFF2-40B4-BE49-F238E27FC236}">
              <a16:creationId xmlns:a16="http://schemas.microsoft.com/office/drawing/2014/main" id="{DE8DABBC-9ABE-4D50-8B5C-6389A62A6F0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textlink="">
      <xdr:nvSpPr>
        <xdr:cNvPr id="86" name="楕円 85">
          <a:extLst>
            <a:ext uri="{FF2B5EF4-FFF2-40B4-BE49-F238E27FC236}">
              <a16:creationId xmlns:a16="http://schemas.microsoft.com/office/drawing/2014/main" id="{A45FE6D9-760A-451B-94AE-CB5B738B56CA}"/>
            </a:ext>
          </a:extLst>
        </xdr:cNvPr>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textlink="">
      <xdr:nvSpPr>
        <xdr:cNvPr id="87" name="財政力該当値テキスト">
          <a:extLst>
            <a:ext uri="{FF2B5EF4-FFF2-40B4-BE49-F238E27FC236}">
              <a16:creationId xmlns:a16="http://schemas.microsoft.com/office/drawing/2014/main" id="{C7829BEC-074B-495C-96C8-E4DFC30A1C73}"/>
            </a:ext>
          </a:extLst>
        </xdr:cNvPr>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textlink="">
      <xdr:nvSpPr>
        <xdr:cNvPr id="88" name="楕円 87">
          <a:extLst>
            <a:ext uri="{FF2B5EF4-FFF2-40B4-BE49-F238E27FC236}">
              <a16:creationId xmlns:a16="http://schemas.microsoft.com/office/drawing/2014/main" id="{F103C884-4366-4955-8519-4539C968A7DD}"/>
            </a:ext>
          </a:extLst>
        </xdr:cNvPr>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textlink="">
      <xdr:nvSpPr>
        <xdr:cNvPr id="89" name="テキスト ボックス 88">
          <a:extLst>
            <a:ext uri="{FF2B5EF4-FFF2-40B4-BE49-F238E27FC236}">
              <a16:creationId xmlns:a16="http://schemas.microsoft.com/office/drawing/2014/main" id="{25EDD0DC-5FF4-4603-A79A-9568096C7AE4}"/>
            </a:ext>
          </a:extLst>
        </xdr:cNvPr>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textlink="">
      <xdr:nvSpPr>
        <xdr:cNvPr id="90" name="楕円 89">
          <a:extLst>
            <a:ext uri="{FF2B5EF4-FFF2-40B4-BE49-F238E27FC236}">
              <a16:creationId xmlns:a16="http://schemas.microsoft.com/office/drawing/2014/main" id="{CA365782-0F3A-48BD-AEA8-40541D1A77CF}"/>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textlink="">
      <xdr:nvSpPr>
        <xdr:cNvPr id="91" name="テキスト ボックス 90">
          <a:extLst>
            <a:ext uri="{FF2B5EF4-FFF2-40B4-BE49-F238E27FC236}">
              <a16:creationId xmlns:a16="http://schemas.microsoft.com/office/drawing/2014/main" id="{1883E1AB-9AC0-460A-B8EC-5107AD475506}"/>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textlink="">
      <xdr:nvSpPr>
        <xdr:cNvPr id="92" name="楕円 91">
          <a:extLst>
            <a:ext uri="{FF2B5EF4-FFF2-40B4-BE49-F238E27FC236}">
              <a16:creationId xmlns:a16="http://schemas.microsoft.com/office/drawing/2014/main" id="{B7E01F30-FA53-4F07-ADEB-438377F6511D}"/>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textlink="">
      <xdr:nvSpPr>
        <xdr:cNvPr id="93" name="テキスト ボックス 92">
          <a:extLst>
            <a:ext uri="{FF2B5EF4-FFF2-40B4-BE49-F238E27FC236}">
              <a16:creationId xmlns:a16="http://schemas.microsoft.com/office/drawing/2014/main" id="{DE0B6849-4C79-458C-8C4B-AE3B5AB14165}"/>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textlink="">
      <xdr:nvSpPr>
        <xdr:cNvPr id="94" name="楕円 93">
          <a:extLst>
            <a:ext uri="{FF2B5EF4-FFF2-40B4-BE49-F238E27FC236}">
              <a16:creationId xmlns:a16="http://schemas.microsoft.com/office/drawing/2014/main" id="{4F42B81B-5F50-4548-B31E-6C57C61DBEDC}"/>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textlink="">
      <xdr:nvSpPr>
        <xdr:cNvPr id="95" name="テキスト ボックス 94">
          <a:extLst>
            <a:ext uri="{FF2B5EF4-FFF2-40B4-BE49-F238E27FC236}">
              <a16:creationId xmlns:a16="http://schemas.microsoft.com/office/drawing/2014/main" id="{AD28B440-D435-4737-9901-B922CBF4E1DA}"/>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6" name="正方形/長方形 95">
          <a:extLst>
            <a:ext uri="{FF2B5EF4-FFF2-40B4-BE49-F238E27FC236}">
              <a16:creationId xmlns:a16="http://schemas.microsoft.com/office/drawing/2014/main" id="{0CAD18B5-FBE2-477C-8E7A-65532A2D599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7" name="テキスト ボックス 96">
          <a:extLst>
            <a:ext uri="{FF2B5EF4-FFF2-40B4-BE49-F238E27FC236}">
              <a16:creationId xmlns:a16="http://schemas.microsoft.com/office/drawing/2014/main" id="{EDE3D94D-937D-4FAC-9EA5-DB26D0AE568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98" name="テキスト ボックス 97">
          <a:extLst>
            <a:ext uri="{FF2B5EF4-FFF2-40B4-BE49-F238E27FC236}">
              <a16:creationId xmlns:a16="http://schemas.microsoft.com/office/drawing/2014/main" id="{5A5E5B65-26B8-4C3A-91E9-2CA396603F2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99" name="正方形/長方形 98">
          <a:extLst>
            <a:ext uri="{FF2B5EF4-FFF2-40B4-BE49-F238E27FC236}">
              <a16:creationId xmlns:a16="http://schemas.microsoft.com/office/drawing/2014/main" id="{5AF3FD4C-3969-422F-9AD6-33CEC41274C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0" name="正方形/長方形 99">
          <a:extLst>
            <a:ext uri="{FF2B5EF4-FFF2-40B4-BE49-F238E27FC236}">
              <a16:creationId xmlns:a16="http://schemas.microsoft.com/office/drawing/2014/main" id="{5A432200-0879-4BFC-8D75-095DC644096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1" name="正方形/長方形 100">
          <a:extLst>
            <a:ext uri="{FF2B5EF4-FFF2-40B4-BE49-F238E27FC236}">
              <a16:creationId xmlns:a16="http://schemas.microsoft.com/office/drawing/2014/main" id="{C56FC669-A3DC-4F6B-8F9B-44862B59F4A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2" name="正方形/長方形 101">
          <a:extLst>
            <a:ext uri="{FF2B5EF4-FFF2-40B4-BE49-F238E27FC236}">
              <a16:creationId xmlns:a16="http://schemas.microsoft.com/office/drawing/2014/main" id="{0D647CC9-A51C-4E85-9C6A-6EF9ACA12A0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3" name="正方形/長方形 102">
          <a:extLst>
            <a:ext uri="{FF2B5EF4-FFF2-40B4-BE49-F238E27FC236}">
              <a16:creationId xmlns:a16="http://schemas.microsoft.com/office/drawing/2014/main" id="{D64A2F13-DB76-46CB-B643-B46A4E471C9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4" name="正方形/長方形 103">
          <a:extLst>
            <a:ext uri="{FF2B5EF4-FFF2-40B4-BE49-F238E27FC236}">
              <a16:creationId xmlns:a16="http://schemas.microsoft.com/office/drawing/2014/main" id="{BA0C410A-F8D6-4E62-A7E2-1140C952C47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5" name="正方形/長方形 104">
          <a:extLst>
            <a:ext uri="{FF2B5EF4-FFF2-40B4-BE49-F238E27FC236}">
              <a16:creationId xmlns:a16="http://schemas.microsoft.com/office/drawing/2014/main" id="{21E4D18E-1121-4861-B3A5-C259F78DA3D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6" name="正方形/長方形 105">
          <a:extLst>
            <a:ext uri="{FF2B5EF4-FFF2-40B4-BE49-F238E27FC236}">
              <a16:creationId xmlns:a16="http://schemas.microsoft.com/office/drawing/2014/main" id="{8452A48F-844A-4BA1-A2C9-F3011383029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7" name="正方形/長方形 106">
          <a:extLst>
            <a:ext uri="{FF2B5EF4-FFF2-40B4-BE49-F238E27FC236}">
              <a16:creationId xmlns:a16="http://schemas.microsoft.com/office/drawing/2014/main" id="{59512A45-108A-4D48-B6F6-89A774909EE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08" name="テキスト ボックス 107">
          <a:extLst>
            <a:ext uri="{FF2B5EF4-FFF2-40B4-BE49-F238E27FC236}">
              <a16:creationId xmlns:a16="http://schemas.microsoft.com/office/drawing/2014/main" id="{5E06299C-6799-4005-BF42-9E7F5A96144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前年度は普通交付税の増を主な要因とする一時的な経常収支比率の減少があったため，今年度は前年度と比較し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ポイントの増加となった。また，類似団体平均値を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経費の主なものは，指宿広域市町村圏組合が建設した新ごみ処理施設の公債費に係る負担金，社会保障の充実に伴う扶助費である。公共施設の統廃合や職員の適正配置を進めるとともに事業を精査し，経常経費の削減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textlink="">
      <xdr:nvSpPr>
        <xdr:cNvPr id="109" name="テキスト ボックス 108">
          <a:extLst>
            <a:ext uri="{FF2B5EF4-FFF2-40B4-BE49-F238E27FC236}">
              <a16:creationId xmlns:a16="http://schemas.microsoft.com/office/drawing/2014/main" id="{783CB940-C1DD-40BF-B13B-582F1B1CAF4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1B786EFC-7E75-46C6-95E2-88E03194035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1" name="テキスト ボックス 110">
          <a:extLst>
            <a:ext uri="{FF2B5EF4-FFF2-40B4-BE49-F238E27FC236}">
              <a16:creationId xmlns:a16="http://schemas.microsoft.com/office/drawing/2014/main" id="{6CAFDAD0-7622-4E44-A11D-AEC38081D6D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7B74687-DBFE-4F8A-888B-6E5B52A2C638}"/>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textlink="">
      <xdr:nvSpPr>
        <xdr:cNvPr id="113" name="テキスト ボックス 112">
          <a:extLst>
            <a:ext uri="{FF2B5EF4-FFF2-40B4-BE49-F238E27FC236}">
              <a16:creationId xmlns:a16="http://schemas.microsoft.com/office/drawing/2014/main" id="{C22AC7FB-1312-4A61-81CF-F8BE875ECEB6}"/>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81D15248-D42E-4C63-A9E2-06D142C79233}"/>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textlink="">
      <xdr:nvSpPr>
        <xdr:cNvPr id="115" name="テキスト ボックス 114">
          <a:extLst>
            <a:ext uri="{FF2B5EF4-FFF2-40B4-BE49-F238E27FC236}">
              <a16:creationId xmlns:a16="http://schemas.microsoft.com/office/drawing/2014/main" id="{0DC2B9A6-8336-41BE-97E1-F680976C70BE}"/>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EB247F45-D4BA-4B81-A8D3-0354DECE4B18}"/>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textlink="">
      <xdr:nvSpPr>
        <xdr:cNvPr id="117" name="テキスト ボックス 116">
          <a:extLst>
            <a:ext uri="{FF2B5EF4-FFF2-40B4-BE49-F238E27FC236}">
              <a16:creationId xmlns:a16="http://schemas.microsoft.com/office/drawing/2014/main" id="{27BA4F88-F133-4C26-A66C-183B701977DA}"/>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4A26E3B7-D4BA-481D-94CC-24C69BA83B32}"/>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textlink="">
      <xdr:nvSpPr>
        <xdr:cNvPr id="119" name="テキスト ボックス 118">
          <a:extLst>
            <a:ext uri="{FF2B5EF4-FFF2-40B4-BE49-F238E27FC236}">
              <a16:creationId xmlns:a16="http://schemas.microsoft.com/office/drawing/2014/main" id="{DDE0A770-B5FB-448E-B319-DC62A77586C7}"/>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879E67F3-670C-428C-BF39-C0DC3C510154}"/>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textlink="">
      <xdr:nvSpPr>
        <xdr:cNvPr id="121" name="テキスト ボックス 120">
          <a:extLst>
            <a:ext uri="{FF2B5EF4-FFF2-40B4-BE49-F238E27FC236}">
              <a16:creationId xmlns:a16="http://schemas.microsoft.com/office/drawing/2014/main" id="{FFBDAF31-30F7-423E-AF5F-2DA728708FDC}"/>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E1373E3C-CE4E-4092-B04E-DCFAA5535632}"/>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textlink="">
      <xdr:nvSpPr>
        <xdr:cNvPr id="123" name="テキスト ボックス 122">
          <a:extLst>
            <a:ext uri="{FF2B5EF4-FFF2-40B4-BE49-F238E27FC236}">
              <a16:creationId xmlns:a16="http://schemas.microsoft.com/office/drawing/2014/main" id="{21099D89-AFC8-4F7F-BFAB-EDDA7C0E91DB}"/>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CBB95719-7EFD-4097-95CD-CB2AD37951D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5" name="テキスト ボックス 124">
          <a:extLst>
            <a:ext uri="{FF2B5EF4-FFF2-40B4-BE49-F238E27FC236}">
              <a16:creationId xmlns:a16="http://schemas.microsoft.com/office/drawing/2014/main" id="{FBDBFD07-AA60-49BD-9A91-ED3B9DE9A71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6" name="財政構造の弾力性グラフ枠">
          <a:extLst>
            <a:ext uri="{FF2B5EF4-FFF2-40B4-BE49-F238E27FC236}">
              <a16:creationId xmlns:a16="http://schemas.microsoft.com/office/drawing/2014/main" id="{653F1D82-8A8A-4308-B10E-AE81D3EF437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4FEABAD5-2098-4838-A433-B001F08EFE4B}"/>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textlink="">
      <xdr:nvSpPr>
        <xdr:cNvPr id="128" name="財政構造の弾力性最小値テキスト">
          <a:extLst>
            <a:ext uri="{FF2B5EF4-FFF2-40B4-BE49-F238E27FC236}">
              <a16:creationId xmlns:a16="http://schemas.microsoft.com/office/drawing/2014/main" id="{8B53428D-6FEE-4835-9B51-C0897ECD80C8}"/>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8FDFD27C-FC0A-4ACC-B689-5BAAECA8A937}"/>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textlink="">
      <xdr:nvSpPr>
        <xdr:cNvPr id="130" name="財政構造の弾力性最大値テキスト">
          <a:extLst>
            <a:ext uri="{FF2B5EF4-FFF2-40B4-BE49-F238E27FC236}">
              <a16:creationId xmlns:a16="http://schemas.microsoft.com/office/drawing/2014/main" id="{20D208C3-8F28-47DF-BC1F-8088225647A6}"/>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8EC9F65-2EE2-41D2-AF13-7F91FD2EC837}"/>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164919</xdr:rowOff>
    </xdr:from>
    <xdr:to>
      <xdr:col>23</xdr:col>
      <xdr:colOff>133350</xdr:colOff>
      <xdr:row>60</xdr:row>
      <xdr:rowOff>90896</xdr:rowOff>
    </xdr:to>
    <xdr:cxnSp macro="">
      <xdr:nvCxnSpPr>
        <xdr:cNvPr id="132" name="直線コネクタ 131">
          <a:extLst>
            <a:ext uri="{FF2B5EF4-FFF2-40B4-BE49-F238E27FC236}">
              <a16:creationId xmlns:a16="http://schemas.microsoft.com/office/drawing/2014/main" id="{A7A9558D-491A-4905-A2D5-3BAFA733CB9D}"/>
            </a:ext>
          </a:extLst>
        </xdr:cNvPr>
        <xdr:cNvCxnSpPr/>
      </xdr:nvCxnSpPr>
      <xdr:spPr>
        <a:xfrm>
          <a:off x="4114800" y="10109019"/>
          <a:ext cx="8382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textlink="">
      <xdr:nvSpPr>
        <xdr:cNvPr id="133" name="財政構造の弾力性平均値テキスト">
          <a:extLst>
            <a:ext uri="{FF2B5EF4-FFF2-40B4-BE49-F238E27FC236}">
              <a16:creationId xmlns:a16="http://schemas.microsoft.com/office/drawing/2014/main" id="{28F076E6-C70F-436B-A6F4-8F7C1163CC8F}"/>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textlink="">
      <xdr:nvSpPr>
        <xdr:cNvPr id="134" name="フローチャート: 判断 133">
          <a:extLst>
            <a:ext uri="{FF2B5EF4-FFF2-40B4-BE49-F238E27FC236}">
              <a16:creationId xmlns:a16="http://schemas.microsoft.com/office/drawing/2014/main" id="{B0405067-6A28-484D-8112-99D439CFF06F}"/>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164919</xdr:rowOff>
    </xdr:from>
    <xdr:to>
      <xdr:col>19</xdr:col>
      <xdr:colOff>133350</xdr:colOff>
      <xdr:row>61</xdr:row>
      <xdr:rowOff>95250</xdr:rowOff>
    </xdr:to>
    <xdr:cxnSp macro="">
      <xdr:nvCxnSpPr>
        <xdr:cNvPr id="135" name="直線コネクタ 134">
          <a:extLst>
            <a:ext uri="{FF2B5EF4-FFF2-40B4-BE49-F238E27FC236}">
              <a16:creationId xmlns:a16="http://schemas.microsoft.com/office/drawing/2014/main" id="{6DD1C10C-587D-4CA2-A2E8-8580F990A86A}"/>
            </a:ext>
          </a:extLst>
        </xdr:cNvPr>
        <xdr:cNvCxnSpPr/>
      </xdr:nvCxnSpPr>
      <xdr:spPr>
        <a:xfrm flipV="1">
          <a:off x="3225800" y="10109019"/>
          <a:ext cx="889000" cy="4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textlink="">
      <xdr:nvSpPr>
        <xdr:cNvPr id="136" name="フローチャート: 判断 135">
          <a:extLst>
            <a:ext uri="{FF2B5EF4-FFF2-40B4-BE49-F238E27FC236}">
              <a16:creationId xmlns:a16="http://schemas.microsoft.com/office/drawing/2014/main" id="{F962BA7D-E190-4E88-9925-EB35E8A53F03}"/>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textlink="">
      <xdr:nvSpPr>
        <xdr:cNvPr id="137" name="テキスト ボックス 136">
          <a:extLst>
            <a:ext uri="{FF2B5EF4-FFF2-40B4-BE49-F238E27FC236}">
              <a16:creationId xmlns:a16="http://schemas.microsoft.com/office/drawing/2014/main" id="{D1E39FE9-81DA-44DC-9303-C0976CEACAA6}"/>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95250</xdr:rowOff>
    </xdr:to>
    <xdr:cxnSp macro="">
      <xdr:nvCxnSpPr>
        <xdr:cNvPr id="138" name="直線コネクタ 137">
          <a:extLst>
            <a:ext uri="{FF2B5EF4-FFF2-40B4-BE49-F238E27FC236}">
              <a16:creationId xmlns:a16="http://schemas.microsoft.com/office/drawing/2014/main" id="{D5DDBB10-3F5F-4EF3-9218-63E39CBFA211}"/>
            </a:ext>
          </a:extLst>
        </xdr:cNvPr>
        <xdr:cNvCxnSpPr/>
      </xdr:nvCxnSpPr>
      <xdr:spPr>
        <a:xfrm>
          <a:off x="2336800" y="10408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textlink="">
      <xdr:nvSpPr>
        <xdr:cNvPr id="139" name="フローチャート: 判断 138">
          <a:extLst>
            <a:ext uri="{FF2B5EF4-FFF2-40B4-BE49-F238E27FC236}">
              <a16:creationId xmlns:a16="http://schemas.microsoft.com/office/drawing/2014/main" id="{EFADDFCA-5B4E-4752-B466-613C94CCF093}"/>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textlink="">
      <xdr:nvSpPr>
        <xdr:cNvPr id="140" name="テキスト ボックス 139">
          <a:extLst>
            <a:ext uri="{FF2B5EF4-FFF2-40B4-BE49-F238E27FC236}">
              <a16:creationId xmlns:a16="http://schemas.microsoft.com/office/drawing/2014/main" id="{41940783-564D-495A-97CB-D96216A36B2C}"/>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21953</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AD0524AB-2C9F-4F0E-B394-99FF77CAE8A5}"/>
            </a:ext>
          </a:extLst>
        </xdr:cNvPr>
        <xdr:cNvCxnSpPr/>
      </xdr:nvCxnSpPr>
      <xdr:spPr>
        <a:xfrm>
          <a:off x="1447800" y="1030895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textlink="">
      <xdr:nvSpPr>
        <xdr:cNvPr id="142" name="フローチャート: 判断 141">
          <a:extLst>
            <a:ext uri="{FF2B5EF4-FFF2-40B4-BE49-F238E27FC236}">
              <a16:creationId xmlns:a16="http://schemas.microsoft.com/office/drawing/2014/main" id="{FE72F5BF-99FF-4E78-8689-D3C2D8C32C3F}"/>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textlink="">
      <xdr:nvSpPr>
        <xdr:cNvPr id="143" name="テキスト ボックス 142">
          <a:extLst>
            <a:ext uri="{FF2B5EF4-FFF2-40B4-BE49-F238E27FC236}">
              <a16:creationId xmlns:a16="http://schemas.microsoft.com/office/drawing/2014/main" id="{5846763C-0515-4C04-B38E-D860CB44C0D4}"/>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textlink="">
      <xdr:nvSpPr>
        <xdr:cNvPr id="144" name="フローチャート: 判断 143">
          <a:extLst>
            <a:ext uri="{FF2B5EF4-FFF2-40B4-BE49-F238E27FC236}">
              <a16:creationId xmlns:a16="http://schemas.microsoft.com/office/drawing/2014/main" id="{EFE5570C-448B-4A1A-B023-221B50A10147}"/>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textlink="">
      <xdr:nvSpPr>
        <xdr:cNvPr id="145" name="テキスト ボックス 144">
          <a:extLst>
            <a:ext uri="{FF2B5EF4-FFF2-40B4-BE49-F238E27FC236}">
              <a16:creationId xmlns:a16="http://schemas.microsoft.com/office/drawing/2014/main" id="{99698BA4-B2DE-450F-818C-1E451D340F25}"/>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6" name="テキスト ボックス 145">
          <a:extLst>
            <a:ext uri="{FF2B5EF4-FFF2-40B4-BE49-F238E27FC236}">
              <a16:creationId xmlns:a16="http://schemas.microsoft.com/office/drawing/2014/main" id="{7E900222-7F48-4479-A651-CFDAD762754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7" name="テキスト ボックス 146">
          <a:extLst>
            <a:ext uri="{FF2B5EF4-FFF2-40B4-BE49-F238E27FC236}">
              <a16:creationId xmlns:a16="http://schemas.microsoft.com/office/drawing/2014/main" id="{29E05E56-5DF5-41D3-8CB2-B1B71EF6DE6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8" name="テキスト ボックス 147">
          <a:extLst>
            <a:ext uri="{FF2B5EF4-FFF2-40B4-BE49-F238E27FC236}">
              <a16:creationId xmlns:a16="http://schemas.microsoft.com/office/drawing/2014/main" id="{B753B5F8-B91F-404A-92E3-9AC49DC1663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9" name="テキスト ボックス 148">
          <a:extLst>
            <a:ext uri="{FF2B5EF4-FFF2-40B4-BE49-F238E27FC236}">
              <a16:creationId xmlns:a16="http://schemas.microsoft.com/office/drawing/2014/main" id="{8B1CB26D-1EF9-4CAB-8CF5-7C586BAC06D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0" name="テキスト ボックス 149">
          <a:extLst>
            <a:ext uri="{FF2B5EF4-FFF2-40B4-BE49-F238E27FC236}">
              <a16:creationId xmlns:a16="http://schemas.microsoft.com/office/drawing/2014/main" id="{A9388478-E8DC-495D-8A0F-0BFE78263C8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40096</xdr:rowOff>
    </xdr:from>
    <xdr:to>
      <xdr:col>23</xdr:col>
      <xdr:colOff>184150</xdr:colOff>
      <xdr:row>60</xdr:row>
      <xdr:rowOff>141696</xdr:rowOff>
    </xdr:to>
    <xdr:sp textlink="">
      <xdr:nvSpPr>
        <xdr:cNvPr id="151" name="楕円 150">
          <a:extLst>
            <a:ext uri="{FF2B5EF4-FFF2-40B4-BE49-F238E27FC236}">
              <a16:creationId xmlns:a16="http://schemas.microsoft.com/office/drawing/2014/main" id="{CFE83329-4177-4F8A-BFEA-A7866BF52232}"/>
            </a:ext>
          </a:extLst>
        </xdr:cNvPr>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12173</xdr:rowOff>
    </xdr:from>
    <xdr:ext cx="762000" cy="259045"/>
    <xdr:sp textlink="">
      <xdr:nvSpPr>
        <xdr:cNvPr id="152" name="財政構造の弾力性該当値テキスト">
          <a:extLst>
            <a:ext uri="{FF2B5EF4-FFF2-40B4-BE49-F238E27FC236}">
              <a16:creationId xmlns:a16="http://schemas.microsoft.com/office/drawing/2014/main" id="{846E2F51-EBAA-46D2-AD14-819343C672A3}"/>
            </a:ext>
          </a:extLst>
        </xdr:cNvPr>
        <xdr:cNvSpPr txBox="1"/>
      </xdr:nvSpPr>
      <xdr:spPr>
        <a:xfrm>
          <a:off x="5041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114119</xdr:rowOff>
    </xdr:from>
    <xdr:to>
      <xdr:col>19</xdr:col>
      <xdr:colOff>184150</xdr:colOff>
      <xdr:row>59</xdr:row>
      <xdr:rowOff>44269</xdr:rowOff>
    </xdr:to>
    <xdr:sp textlink="">
      <xdr:nvSpPr>
        <xdr:cNvPr id="153" name="楕円 152">
          <a:extLst>
            <a:ext uri="{FF2B5EF4-FFF2-40B4-BE49-F238E27FC236}">
              <a16:creationId xmlns:a16="http://schemas.microsoft.com/office/drawing/2014/main" id="{5E0AEF42-8E54-4F5A-A69D-25854461A8A4}"/>
            </a:ext>
          </a:extLst>
        </xdr:cNvPr>
        <xdr:cNvSpPr/>
      </xdr:nvSpPr>
      <xdr:spPr>
        <a:xfrm>
          <a:off x="4064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54446</xdr:rowOff>
    </xdr:from>
    <xdr:ext cx="736600" cy="259045"/>
    <xdr:sp textlink="">
      <xdr:nvSpPr>
        <xdr:cNvPr id="154" name="テキスト ボックス 153">
          <a:extLst>
            <a:ext uri="{FF2B5EF4-FFF2-40B4-BE49-F238E27FC236}">
              <a16:creationId xmlns:a16="http://schemas.microsoft.com/office/drawing/2014/main" id="{F79033E9-1C1A-421A-AB2A-4C59E51553E5}"/>
            </a:ext>
          </a:extLst>
        </xdr:cNvPr>
        <xdr:cNvSpPr txBox="1"/>
      </xdr:nvSpPr>
      <xdr:spPr>
        <a:xfrm>
          <a:off x="3733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textlink="">
      <xdr:nvSpPr>
        <xdr:cNvPr id="155" name="楕円 154">
          <a:extLst>
            <a:ext uri="{FF2B5EF4-FFF2-40B4-BE49-F238E27FC236}">
              <a16:creationId xmlns:a16="http://schemas.microsoft.com/office/drawing/2014/main" id="{0E9C9223-E88C-47BE-A226-38329177F24B}"/>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textlink="">
      <xdr:nvSpPr>
        <xdr:cNvPr id="156" name="テキスト ボックス 155">
          <a:extLst>
            <a:ext uri="{FF2B5EF4-FFF2-40B4-BE49-F238E27FC236}">
              <a16:creationId xmlns:a16="http://schemas.microsoft.com/office/drawing/2014/main" id="{54420D32-6645-4806-9ABC-8C10AA69E308}"/>
            </a:ext>
          </a:extLst>
        </xdr:cNvPr>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textlink="">
      <xdr:nvSpPr>
        <xdr:cNvPr id="157" name="楕円 156">
          <a:extLst>
            <a:ext uri="{FF2B5EF4-FFF2-40B4-BE49-F238E27FC236}">
              <a16:creationId xmlns:a16="http://schemas.microsoft.com/office/drawing/2014/main" id="{F0CB0FE1-2B78-4D14-9A18-97E145C3F90A}"/>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157497</xdr:rowOff>
    </xdr:from>
    <xdr:ext cx="762000" cy="259045"/>
    <xdr:sp textlink="">
      <xdr:nvSpPr>
        <xdr:cNvPr id="158" name="テキスト ボックス 157">
          <a:extLst>
            <a:ext uri="{FF2B5EF4-FFF2-40B4-BE49-F238E27FC236}">
              <a16:creationId xmlns:a16="http://schemas.microsoft.com/office/drawing/2014/main" id="{AB9CBC47-A7C1-4805-8AEE-A27B32A737FA}"/>
            </a:ext>
          </a:extLst>
        </xdr:cNvPr>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textlink="">
      <xdr:nvSpPr>
        <xdr:cNvPr id="159" name="楕円 158">
          <a:extLst>
            <a:ext uri="{FF2B5EF4-FFF2-40B4-BE49-F238E27FC236}">
              <a16:creationId xmlns:a16="http://schemas.microsoft.com/office/drawing/2014/main" id="{047B6468-7261-4A72-99D2-020837151AFC}"/>
            </a:ext>
          </a:extLst>
        </xdr:cNvPr>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textlink="">
      <xdr:nvSpPr>
        <xdr:cNvPr id="160" name="テキスト ボックス 159">
          <a:extLst>
            <a:ext uri="{FF2B5EF4-FFF2-40B4-BE49-F238E27FC236}">
              <a16:creationId xmlns:a16="http://schemas.microsoft.com/office/drawing/2014/main" id="{55798F12-B033-4132-8F11-35E43DA7CA14}"/>
            </a:ext>
          </a:extLst>
        </xdr:cNvPr>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1" name="正方形/長方形 160">
          <a:extLst>
            <a:ext uri="{FF2B5EF4-FFF2-40B4-BE49-F238E27FC236}">
              <a16:creationId xmlns:a16="http://schemas.microsoft.com/office/drawing/2014/main" id="{E9A8ADE7-32F3-4D56-B41E-14974312D8E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2" name="テキスト ボックス 161">
          <a:extLst>
            <a:ext uri="{FF2B5EF4-FFF2-40B4-BE49-F238E27FC236}">
              <a16:creationId xmlns:a16="http://schemas.microsoft.com/office/drawing/2014/main" id="{A08678A2-FE1E-41AD-8128-1677C3391FC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3" name="テキスト ボックス 162">
          <a:extLst>
            <a:ext uri="{FF2B5EF4-FFF2-40B4-BE49-F238E27FC236}">
              <a16:creationId xmlns:a16="http://schemas.microsoft.com/office/drawing/2014/main" id="{9B2544D2-C9E2-483E-BA4B-80C4ACAADFD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4" name="正方形/長方形 163">
          <a:extLst>
            <a:ext uri="{FF2B5EF4-FFF2-40B4-BE49-F238E27FC236}">
              <a16:creationId xmlns:a16="http://schemas.microsoft.com/office/drawing/2014/main" id="{2FC7E084-B1EC-4CD3-B015-188C98EDA97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5" name="正方形/長方形 164">
          <a:extLst>
            <a:ext uri="{FF2B5EF4-FFF2-40B4-BE49-F238E27FC236}">
              <a16:creationId xmlns:a16="http://schemas.microsoft.com/office/drawing/2014/main" id="{6BFA0132-7173-429C-84B8-AA43647D0B0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6" name="正方形/長方形 165">
          <a:extLst>
            <a:ext uri="{FF2B5EF4-FFF2-40B4-BE49-F238E27FC236}">
              <a16:creationId xmlns:a16="http://schemas.microsoft.com/office/drawing/2014/main" id="{58BC685D-0663-4BE7-85F4-42CABF7486A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7" name="正方形/長方形 166">
          <a:extLst>
            <a:ext uri="{FF2B5EF4-FFF2-40B4-BE49-F238E27FC236}">
              <a16:creationId xmlns:a16="http://schemas.microsoft.com/office/drawing/2014/main" id="{4C334048-5E24-406E-8DD6-5A74E424FEB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8" name="正方形/長方形 167">
          <a:extLst>
            <a:ext uri="{FF2B5EF4-FFF2-40B4-BE49-F238E27FC236}">
              <a16:creationId xmlns:a16="http://schemas.microsoft.com/office/drawing/2014/main" id="{834852C8-B49D-425C-8793-6D96075BFE4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9" name="正方形/長方形 168">
          <a:extLst>
            <a:ext uri="{FF2B5EF4-FFF2-40B4-BE49-F238E27FC236}">
              <a16:creationId xmlns:a16="http://schemas.microsoft.com/office/drawing/2014/main" id="{BD77FA81-6728-4DBC-9660-E0416CECA7A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0" name="正方形/長方形 169">
          <a:extLst>
            <a:ext uri="{FF2B5EF4-FFF2-40B4-BE49-F238E27FC236}">
              <a16:creationId xmlns:a16="http://schemas.microsoft.com/office/drawing/2014/main" id="{48FB41CD-AF47-4EBE-826E-3097442A133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1" name="正方形/長方形 170">
          <a:extLst>
            <a:ext uri="{FF2B5EF4-FFF2-40B4-BE49-F238E27FC236}">
              <a16:creationId xmlns:a16="http://schemas.microsoft.com/office/drawing/2014/main" id="{BCF8C03E-D0C6-4051-8390-01A3CABEEF3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2" name="正方形/長方形 171">
          <a:extLst>
            <a:ext uri="{FF2B5EF4-FFF2-40B4-BE49-F238E27FC236}">
              <a16:creationId xmlns:a16="http://schemas.microsoft.com/office/drawing/2014/main" id="{83A24C43-85B2-4263-A852-32B1075178B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3" name="テキスト ボックス 172">
          <a:extLst>
            <a:ext uri="{FF2B5EF4-FFF2-40B4-BE49-F238E27FC236}">
              <a16:creationId xmlns:a16="http://schemas.microsoft.com/office/drawing/2014/main" id="{40D1C0E8-FC09-4FAC-B43A-92EAF6EBE87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円下回っているものの，一部事務組合において実施しているごみ処理業務や消防業務に係る人件費・物件費等に対する負担金を加えると，類似団体を上回ると考えられる。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今後は，定員適正化計画に基づき人件費を抑制し，併せて公共施設の統廃合の実施や業務のデジタル化の推進により物件費の抑制に努める。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textlink="">
      <xdr:nvSpPr>
        <xdr:cNvPr id="174" name="テキスト ボックス 173">
          <a:extLst>
            <a:ext uri="{FF2B5EF4-FFF2-40B4-BE49-F238E27FC236}">
              <a16:creationId xmlns:a16="http://schemas.microsoft.com/office/drawing/2014/main" id="{E9BCCA24-4E92-4FCA-BF30-3FA50E83EC3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84BCEE5-8B62-495F-9FEE-DDCC3274668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6" name="テキスト ボックス 175">
          <a:extLst>
            <a:ext uri="{FF2B5EF4-FFF2-40B4-BE49-F238E27FC236}">
              <a16:creationId xmlns:a16="http://schemas.microsoft.com/office/drawing/2014/main" id="{918F71B1-7180-450F-94DD-D5AB9E33930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EC1ADA22-36A9-467E-B4CF-C9C4C3033B8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textlink="">
      <xdr:nvSpPr>
        <xdr:cNvPr id="178" name="テキスト ボックス 177">
          <a:extLst>
            <a:ext uri="{FF2B5EF4-FFF2-40B4-BE49-F238E27FC236}">
              <a16:creationId xmlns:a16="http://schemas.microsoft.com/office/drawing/2014/main" id="{0A088C68-1F4B-4911-8A8B-0C03D63F35B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CDFB5E90-1C5C-43E5-96DD-198F3295778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textlink="">
      <xdr:nvSpPr>
        <xdr:cNvPr id="180" name="テキスト ボックス 179">
          <a:extLst>
            <a:ext uri="{FF2B5EF4-FFF2-40B4-BE49-F238E27FC236}">
              <a16:creationId xmlns:a16="http://schemas.microsoft.com/office/drawing/2014/main" id="{BCE36EC4-4CB5-4C03-9E9B-4CFDEF7908E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3D1E3FD4-EA86-4B0F-B2E3-9F1541D60A6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textlink="">
      <xdr:nvSpPr>
        <xdr:cNvPr id="182" name="テキスト ボックス 181">
          <a:extLst>
            <a:ext uri="{FF2B5EF4-FFF2-40B4-BE49-F238E27FC236}">
              <a16:creationId xmlns:a16="http://schemas.microsoft.com/office/drawing/2014/main" id="{0AAB8866-7517-4B24-B028-361233F9548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FE39A83-13A5-4A74-8B19-AC8E3ACFFBD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textlink="">
      <xdr:nvSpPr>
        <xdr:cNvPr id="184" name="テキスト ボックス 183">
          <a:extLst>
            <a:ext uri="{FF2B5EF4-FFF2-40B4-BE49-F238E27FC236}">
              <a16:creationId xmlns:a16="http://schemas.microsoft.com/office/drawing/2014/main" id="{94708E4D-D311-4373-B005-2E3FA0F99A9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538FC7E5-9B78-4EEB-88CD-5EE63AEC5A76}"/>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textlink="">
      <xdr:nvSpPr>
        <xdr:cNvPr id="186" name="テキスト ボックス 185">
          <a:extLst>
            <a:ext uri="{FF2B5EF4-FFF2-40B4-BE49-F238E27FC236}">
              <a16:creationId xmlns:a16="http://schemas.microsoft.com/office/drawing/2014/main" id="{C1E5794F-78A2-4708-972E-468197F4F68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FEE5180-5FCE-40B5-959C-29E3ABDE928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textlink="">
      <xdr:nvSpPr>
        <xdr:cNvPr id="188" name="テキスト ボックス 187">
          <a:extLst>
            <a:ext uri="{FF2B5EF4-FFF2-40B4-BE49-F238E27FC236}">
              <a16:creationId xmlns:a16="http://schemas.microsoft.com/office/drawing/2014/main" id="{69AE5C61-E457-4D4E-91EE-801DB041551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A2034631-0C82-424E-AE71-25CD1784B17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textlink="">
      <xdr:nvSpPr>
        <xdr:cNvPr id="190" name="人件費・物件費等の状況グラフ枠">
          <a:extLst>
            <a:ext uri="{FF2B5EF4-FFF2-40B4-BE49-F238E27FC236}">
              <a16:creationId xmlns:a16="http://schemas.microsoft.com/office/drawing/2014/main" id="{74089B99-59E3-487F-860B-1E6F395A100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9FEC0AF5-1CF7-413C-A462-9B8D3D2AC001}"/>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textlink="">
      <xdr:nvSpPr>
        <xdr:cNvPr id="192" name="人件費・物件費等の状況最小値テキスト">
          <a:extLst>
            <a:ext uri="{FF2B5EF4-FFF2-40B4-BE49-F238E27FC236}">
              <a16:creationId xmlns:a16="http://schemas.microsoft.com/office/drawing/2014/main" id="{CD126E30-30CE-4E89-AA14-7EFDC3560CDA}"/>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E7FDD040-0B72-427C-92ED-19788DEB3D3A}"/>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textlink="">
      <xdr:nvSpPr>
        <xdr:cNvPr id="194" name="人件費・物件費等の状況最大値テキスト">
          <a:extLst>
            <a:ext uri="{FF2B5EF4-FFF2-40B4-BE49-F238E27FC236}">
              <a16:creationId xmlns:a16="http://schemas.microsoft.com/office/drawing/2014/main" id="{C7F23045-DB3D-4B7A-BDA5-68BF1524E37F}"/>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2621E16D-16C0-4ECF-B3FD-6E9E20B90605}"/>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15388</xdr:rowOff>
    </xdr:from>
    <xdr:to>
      <xdr:col>23</xdr:col>
      <xdr:colOff>133350</xdr:colOff>
      <xdr:row>82</xdr:row>
      <xdr:rowOff>15573</xdr:rowOff>
    </xdr:to>
    <xdr:cxnSp macro="">
      <xdr:nvCxnSpPr>
        <xdr:cNvPr id="196" name="直線コネクタ 195">
          <a:extLst>
            <a:ext uri="{FF2B5EF4-FFF2-40B4-BE49-F238E27FC236}">
              <a16:creationId xmlns:a16="http://schemas.microsoft.com/office/drawing/2014/main" id="{12AD1D22-BE78-4534-8919-256546DCAB4C}"/>
            </a:ext>
          </a:extLst>
        </xdr:cNvPr>
        <xdr:cNvCxnSpPr/>
      </xdr:nvCxnSpPr>
      <xdr:spPr>
        <a:xfrm>
          <a:off x="4114800" y="14074288"/>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349</xdr:rowOff>
    </xdr:from>
    <xdr:ext cx="762000" cy="259045"/>
    <xdr:sp textlink="">
      <xdr:nvSpPr>
        <xdr:cNvPr id="197" name="人件費・物件費等の状況平均値テキスト">
          <a:extLst>
            <a:ext uri="{FF2B5EF4-FFF2-40B4-BE49-F238E27FC236}">
              <a16:creationId xmlns:a16="http://schemas.microsoft.com/office/drawing/2014/main" id="{2D09C82B-40B1-4D05-A825-CE86E383C3CF}"/>
            </a:ext>
          </a:extLst>
        </xdr:cNvPr>
        <xdr:cNvSpPr txBox="1"/>
      </xdr:nvSpPr>
      <xdr:spPr>
        <a:xfrm>
          <a:off x="5041900" y="140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textlink="">
      <xdr:nvSpPr>
        <xdr:cNvPr id="198" name="フローチャート: 判断 197">
          <a:extLst>
            <a:ext uri="{FF2B5EF4-FFF2-40B4-BE49-F238E27FC236}">
              <a16:creationId xmlns:a16="http://schemas.microsoft.com/office/drawing/2014/main" id="{E58B7A88-C6AA-4F6D-82FC-8E90FD0F2927}"/>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156987</xdr:rowOff>
    </xdr:from>
    <xdr:to>
      <xdr:col>19</xdr:col>
      <xdr:colOff>133350</xdr:colOff>
      <xdr:row>82</xdr:row>
      <xdr:rowOff>15388</xdr:rowOff>
    </xdr:to>
    <xdr:cxnSp macro="">
      <xdr:nvCxnSpPr>
        <xdr:cNvPr id="199" name="直線コネクタ 198">
          <a:extLst>
            <a:ext uri="{FF2B5EF4-FFF2-40B4-BE49-F238E27FC236}">
              <a16:creationId xmlns:a16="http://schemas.microsoft.com/office/drawing/2014/main" id="{22AC7990-5F7D-4B39-87A5-9831CE9D11B7}"/>
            </a:ext>
          </a:extLst>
        </xdr:cNvPr>
        <xdr:cNvCxnSpPr/>
      </xdr:nvCxnSpPr>
      <xdr:spPr>
        <a:xfrm>
          <a:off x="3225800" y="14044437"/>
          <a:ext cx="8890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textlink="">
      <xdr:nvSpPr>
        <xdr:cNvPr id="200" name="フローチャート: 判断 199">
          <a:extLst>
            <a:ext uri="{FF2B5EF4-FFF2-40B4-BE49-F238E27FC236}">
              <a16:creationId xmlns:a16="http://schemas.microsoft.com/office/drawing/2014/main" id="{55790FF7-71F9-4437-9B9F-9297A4C27ED8}"/>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textlink="">
      <xdr:nvSpPr>
        <xdr:cNvPr id="201" name="テキスト ボックス 200">
          <a:extLst>
            <a:ext uri="{FF2B5EF4-FFF2-40B4-BE49-F238E27FC236}">
              <a16:creationId xmlns:a16="http://schemas.microsoft.com/office/drawing/2014/main" id="{1A403B34-54AE-4344-9CE9-05ADF2E9A16D}"/>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140444</xdr:rowOff>
    </xdr:from>
    <xdr:to>
      <xdr:col>15</xdr:col>
      <xdr:colOff>82550</xdr:colOff>
      <xdr:row>81</xdr:row>
      <xdr:rowOff>156987</xdr:rowOff>
    </xdr:to>
    <xdr:cxnSp macro="">
      <xdr:nvCxnSpPr>
        <xdr:cNvPr id="202" name="直線コネクタ 201">
          <a:extLst>
            <a:ext uri="{FF2B5EF4-FFF2-40B4-BE49-F238E27FC236}">
              <a16:creationId xmlns:a16="http://schemas.microsoft.com/office/drawing/2014/main" id="{37CEFF5F-E8AB-4369-B30E-DCF8C8F4B9BE}"/>
            </a:ext>
          </a:extLst>
        </xdr:cNvPr>
        <xdr:cNvCxnSpPr/>
      </xdr:nvCxnSpPr>
      <xdr:spPr>
        <a:xfrm>
          <a:off x="2336800" y="14027894"/>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textlink="">
      <xdr:nvSpPr>
        <xdr:cNvPr id="203" name="フローチャート: 判断 202">
          <a:extLst>
            <a:ext uri="{FF2B5EF4-FFF2-40B4-BE49-F238E27FC236}">
              <a16:creationId xmlns:a16="http://schemas.microsoft.com/office/drawing/2014/main" id="{9EA99838-3B9E-4F67-AA3B-6C75AB5D912D}"/>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textlink="">
      <xdr:nvSpPr>
        <xdr:cNvPr id="204" name="テキスト ボックス 203">
          <a:extLst>
            <a:ext uri="{FF2B5EF4-FFF2-40B4-BE49-F238E27FC236}">
              <a16:creationId xmlns:a16="http://schemas.microsoft.com/office/drawing/2014/main" id="{BD7131EB-33C0-4909-A459-3BD21E2D6C26}"/>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118278</xdr:rowOff>
    </xdr:from>
    <xdr:to>
      <xdr:col>11</xdr:col>
      <xdr:colOff>31750</xdr:colOff>
      <xdr:row>81</xdr:row>
      <xdr:rowOff>140444</xdr:rowOff>
    </xdr:to>
    <xdr:cxnSp macro="">
      <xdr:nvCxnSpPr>
        <xdr:cNvPr id="205" name="直線コネクタ 204">
          <a:extLst>
            <a:ext uri="{FF2B5EF4-FFF2-40B4-BE49-F238E27FC236}">
              <a16:creationId xmlns:a16="http://schemas.microsoft.com/office/drawing/2014/main" id="{64985972-549A-46E8-8539-CC9FBC3CF843}"/>
            </a:ext>
          </a:extLst>
        </xdr:cNvPr>
        <xdr:cNvCxnSpPr/>
      </xdr:nvCxnSpPr>
      <xdr:spPr>
        <a:xfrm>
          <a:off x="1447800" y="14005728"/>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textlink="">
      <xdr:nvSpPr>
        <xdr:cNvPr id="206" name="フローチャート: 判断 205">
          <a:extLst>
            <a:ext uri="{FF2B5EF4-FFF2-40B4-BE49-F238E27FC236}">
              <a16:creationId xmlns:a16="http://schemas.microsoft.com/office/drawing/2014/main" id="{EC42218E-5E4B-4B6F-A3BA-1A2216E3C7BB}"/>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textlink="">
      <xdr:nvSpPr>
        <xdr:cNvPr id="207" name="テキスト ボックス 206">
          <a:extLst>
            <a:ext uri="{FF2B5EF4-FFF2-40B4-BE49-F238E27FC236}">
              <a16:creationId xmlns:a16="http://schemas.microsoft.com/office/drawing/2014/main" id="{C3C00E96-974A-411F-BC03-616460F4CFC3}"/>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textlink="">
      <xdr:nvSpPr>
        <xdr:cNvPr id="208" name="フローチャート: 判断 207">
          <a:extLst>
            <a:ext uri="{FF2B5EF4-FFF2-40B4-BE49-F238E27FC236}">
              <a16:creationId xmlns:a16="http://schemas.microsoft.com/office/drawing/2014/main" id="{E330475C-4EEA-4E46-813F-D27ABA51594B}"/>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textlink="">
      <xdr:nvSpPr>
        <xdr:cNvPr id="209" name="テキスト ボックス 208">
          <a:extLst>
            <a:ext uri="{FF2B5EF4-FFF2-40B4-BE49-F238E27FC236}">
              <a16:creationId xmlns:a16="http://schemas.microsoft.com/office/drawing/2014/main" id="{FD9E4129-D83C-413F-9BC6-F2DE2CC52FE2}"/>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0" name="テキスト ボックス 209">
          <a:extLst>
            <a:ext uri="{FF2B5EF4-FFF2-40B4-BE49-F238E27FC236}">
              <a16:creationId xmlns:a16="http://schemas.microsoft.com/office/drawing/2014/main" id="{F2E2BD22-DD5C-4D4F-BB02-89A6D5EA4CB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1" name="テキスト ボックス 210">
          <a:extLst>
            <a:ext uri="{FF2B5EF4-FFF2-40B4-BE49-F238E27FC236}">
              <a16:creationId xmlns:a16="http://schemas.microsoft.com/office/drawing/2014/main" id="{961079D5-8C0D-4E8A-8104-41687F9D32C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2" name="テキスト ボックス 211">
          <a:extLst>
            <a:ext uri="{FF2B5EF4-FFF2-40B4-BE49-F238E27FC236}">
              <a16:creationId xmlns:a16="http://schemas.microsoft.com/office/drawing/2014/main" id="{FD399FCD-DFB7-485C-AB1F-D63471D31BA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3" name="テキスト ボックス 212">
          <a:extLst>
            <a:ext uri="{FF2B5EF4-FFF2-40B4-BE49-F238E27FC236}">
              <a16:creationId xmlns:a16="http://schemas.microsoft.com/office/drawing/2014/main" id="{927702BD-2F20-4001-AE6F-5AE43A6A4F4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4" name="テキスト ボックス 213">
          <a:extLst>
            <a:ext uri="{FF2B5EF4-FFF2-40B4-BE49-F238E27FC236}">
              <a16:creationId xmlns:a16="http://schemas.microsoft.com/office/drawing/2014/main" id="{D3345977-4F9C-44AA-8F59-003B8DABEC7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136223</xdr:rowOff>
    </xdr:from>
    <xdr:to>
      <xdr:col>23</xdr:col>
      <xdr:colOff>184150</xdr:colOff>
      <xdr:row>82</xdr:row>
      <xdr:rowOff>66373</xdr:rowOff>
    </xdr:to>
    <xdr:sp textlink="">
      <xdr:nvSpPr>
        <xdr:cNvPr id="215" name="楕円 214">
          <a:extLst>
            <a:ext uri="{FF2B5EF4-FFF2-40B4-BE49-F238E27FC236}">
              <a16:creationId xmlns:a16="http://schemas.microsoft.com/office/drawing/2014/main" id="{9881BC8D-A4E1-4072-ADAC-0FAE2F0EC660}"/>
            </a:ext>
          </a:extLst>
        </xdr:cNvPr>
        <xdr:cNvSpPr/>
      </xdr:nvSpPr>
      <xdr:spPr>
        <a:xfrm>
          <a:off x="4902200" y="14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57500</xdr:rowOff>
    </xdr:from>
    <xdr:ext cx="762000" cy="259045"/>
    <xdr:sp textlink="">
      <xdr:nvSpPr>
        <xdr:cNvPr id="216" name="人件費・物件費等の状況該当値テキスト">
          <a:extLst>
            <a:ext uri="{FF2B5EF4-FFF2-40B4-BE49-F238E27FC236}">
              <a16:creationId xmlns:a16="http://schemas.microsoft.com/office/drawing/2014/main" id="{F76B536A-C3CA-49B6-A98B-E489C05D2839}"/>
            </a:ext>
          </a:extLst>
        </xdr:cNvPr>
        <xdr:cNvSpPr txBox="1"/>
      </xdr:nvSpPr>
      <xdr:spPr>
        <a:xfrm>
          <a:off x="5041900" y="1394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136038</xdr:rowOff>
    </xdr:from>
    <xdr:to>
      <xdr:col>19</xdr:col>
      <xdr:colOff>184150</xdr:colOff>
      <xdr:row>82</xdr:row>
      <xdr:rowOff>66188</xdr:rowOff>
    </xdr:to>
    <xdr:sp textlink="">
      <xdr:nvSpPr>
        <xdr:cNvPr id="217" name="楕円 216">
          <a:extLst>
            <a:ext uri="{FF2B5EF4-FFF2-40B4-BE49-F238E27FC236}">
              <a16:creationId xmlns:a16="http://schemas.microsoft.com/office/drawing/2014/main" id="{248210C5-9A6A-4EF9-960F-B71DE4FAA5B7}"/>
            </a:ext>
          </a:extLst>
        </xdr:cNvPr>
        <xdr:cNvSpPr/>
      </xdr:nvSpPr>
      <xdr:spPr>
        <a:xfrm>
          <a:off x="4064000" y="140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76365</xdr:rowOff>
    </xdr:from>
    <xdr:ext cx="736600" cy="259045"/>
    <xdr:sp textlink="">
      <xdr:nvSpPr>
        <xdr:cNvPr id="218" name="テキスト ボックス 217">
          <a:extLst>
            <a:ext uri="{FF2B5EF4-FFF2-40B4-BE49-F238E27FC236}">
              <a16:creationId xmlns:a16="http://schemas.microsoft.com/office/drawing/2014/main" id="{F9B5E3AD-07B2-418D-80CC-70368A2B7C85}"/>
            </a:ext>
          </a:extLst>
        </xdr:cNvPr>
        <xdr:cNvSpPr txBox="1"/>
      </xdr:nvSpPr>
      <xdr:spPr>
        <a:xfrm>
          <a:off x="3733800" y="137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106187</xdr:rowOff>
    </xdr:from>
    <xdr:to>
      <xdr:col>15</xdr:col>
      <xdr:colOff>133350</xdr:colOff>
      <xdr:row>82</xdr:row>
      <xdr:rowOff>36337</xdr:rowOff>
    </xdr:to>
    <xdr:sp textlink="">
      <xdr:nvSpPr>
        <xdr:cNvPr id="219" name="楕円 218">
          <a:extLst>
            <a:ext uri="{FF2B5EF4-FFF2-40B4-BE49-F238E27FC236}">
              <a16:creationId xmlns:a16="http://schemas.microsoft.com/office/drawing/2014/main" id="{4617E364-B20C-480D-AF20-6DC8575025FF}"/>
            </a:ext>
          </a:extLst>
        </xdr:cNvPr>
        <xdr:cNvSpPr/>
      </xdr:nvSpPr>
      <xdr:spPr>
        <a:xfrm>
          <a:off x="3175000" y="139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46514</xdr:rowOff>
    </xdr:from>
    <xdr:ext cx="762000" cy="259045"/>
    <xdr:sp textlink="">
      <xdr:nvSpPr>
        <xdr:cNvPr id="220" name="テキスト ボックス 219">
          <a:extLst>
            <a:ext uri="{FF2B5EF4-FFF2-40B4-BE49-F238E27FC236}">
              <a16:creationId xmlns:a16="http://schemas.microsoft.com/office/drawing/2014/main" id="{7E4B4AB4-AAAC-48E8-BF5A-37B718B6DA41}"/>
            </a:ext>
          </a:extLst>
        </xdr:cNvPr>
        <xdr:cNvSpPr txBox="1"/>
      </xdr:nvSpPr>
      <xdr:spPr>
        <a:xfrm>
          <a:off x="2844800" y="1376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89644</xdr:rowOff>
    </xdr:from>
    <xdr:to>
      <xdr:col>11</xdr:col>
      <xdr:colOff>82550</xdr:colOff>
      <xdr:row>82</xdr:row>
      <xdr:rowOff>19794</xdr:rowOff>
    </xdr:to>
    <xdr:sp textlink="">
      <xdr:nvSpPr>
        <xdr:cNvPr id="221" name="楕円 220">
          <a:extLst>
            <a:ext uri="{FF2B5EF4-FFF2-40B4-BE49-F238E27FC236}">
              <a16:creationId xmlns:a16="http://schemas.microsoft.com/office/drawing/2014/main" id="{D2F0D48C-5166-4A9D-8F96-5DDDDDEAB652}"/>
            </a:ext>
          </a:extLst>
        </xdr:cNvPr>
        <xdr:cNvSpPr/>
      </xdr:nvSpPr>
      <xdr:spPr>
        <a:xfrm>
          <a:off x="2286000" y="139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29971</xdr:rowOff>
    </xdr:from>
    <xdr:ext cx="762000" cy="259045"/>
    <xdr:sp textlink="">
      <xdr:nvSpPr>
        <xdr:cNvPr id="222" name="テキスト ボックス 221">
          <a:extLst>
            <a:ext uri="{FF2B5EF4-FFF2-40B4-BE49-F238E27FC236}">
              <a16:creationId xmlns:a16="http://schemas.microsoft.com/office/drawing/2014/main" id="{67CA3CD2-83C8-4BF9-AB6A-F65FBC85B0B6}"/>
            </a:ext>
          </a:extLst>
        </xdr:cNvPr>
        <xdr:cNvSpPr txBox="1"/>
      </xdr:nvSpPr>
      <xdr:spPr>
        <a:xfrm>
          <a:off x="1955800" y="1374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67478</xdr:rowOff>
    </xdr:from>
    <xdr:to>
      <xdr:col>7</xdr:col>
      <xdr:colOff>31750</xdr:colOff>
      <xdr:row>81</xdr:row>
      <xdr:rowOff>169078</xdr:rowOff>
    </xdr:to>
    <xdr:sp textlink="">
      <xdr:nvSpPr>
        <xdr:cNvPr id="223" name="楕円 222">
          <a:extLst>
            <a:ext uri="{FF2B5EF4-FFF2-40B4-BE49-F238E27FC236}">
              <a16:creationId xmlns:a16="http://schemas.microsoft.com/office/drawing/2014/main" id="{4145F332-FCDC-4B48-933F-0E37BBB97FAA}"/>
            </a:ext>
          </a:extLst>
        </xdr:cNvPr>
        <xdr:cNvSpPr/>
      </xdr:nvSpPr>
      <xdr:spPr>
        <a:xfrm>
          <a:off x="1397000" y="139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7805</xdr:rowOff>
    </xdr:from>
    <xdr:ext cx="762000" cy="259045"/>
    <xdr:sp textlink="">
      <xdr:nvSpPr>
        <xdr:cNvPr id="224" name="テキスト ボックス 223">
          <a:extLst>
            <a:ext uri="{FF2B5EF4-FFF2-40B4-BE49-F238E27FC236}">
              <a16:creationId xmlns:a16="http://schemas.microsoft.com/office/drawing/2014/main" id="{D1D5A88F-D000-45FF-973A-A15A11CCA50F}"/>
            </a:ext>
          </a:extLst>
        </xdr:cNvPr>
        <xdr:cNvSpPr txBox="1"/>
      </xdr:nvSpPr>
      <xdr:spPr>
        <a:xfrm>
          <a:off x="1066800" y="137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5" name="正方形/長方形 224">
          <a:extLst>
            <a:ext uri="{FF2B5EF4-FFF2-40B4-BE49-F238E27FC236}">
              <a16:creationId xmlns:a16="http://schemas.microsoft.com/office/drawing/2014/main" id="{C9FF5419-E7AE-45F6-ABAE-01A36B79472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6" name="テキスト ボックス 225">
          <a:extLst>
            <a:ext uri="{FF2B5EF4-FFF2-40B4-BE49-F238E27FC236}">
              <a16:creationId xmlns:a16="http://schemas.microsoft.com/office/drawing/2014/main" id="{AF781D8D-AAE2-403A-BE3D-5CC444A42C7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7" name="テキスト ボックス 226">
          <a:extLst>
            <a:ext uri="{FF2B5EF4-FFF2-40B4-BE49-F238E27FC236}">
              <a16:creationId xmlns:a16="http://schemas.microsoft.com/office/drawing/2014/main" id="{BED36A25-A290-40B1-9579-814438EA9FB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8" name="正方形/長方形 227">
          <a:extLst>
            <a:ext uri="{FF2B5EF4-FFF2-40B4-BE49-F238E27FC236}">
              <a16:creationId xmlns:a16="http://schemas.microsoft.com/office/drawing/2014/main" id="{421E8BE5-8067-4466-B773-848C7E5925F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9" name="正方形/長方形 228">
          <a:extLst>
            <a:ext uri="{FF2B5EF4-FFF2-40B4-BE49-F238E27FC236}">
              <a16:creationId xmlns:a16="http://schemas.microsoft.com/office/drawing/2014/main" id="{F0282219-D5C9-4A54-B6D8-F772B58BE9F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0" name="正方形/長方形 229">
          <a:extLst>
            <a:ext uri="{FF2B5EF4-FFF2-40B4-BE49-F238E27FC236}">
              <a16:creationId xmlns:a16="http://schemas.microsoft.com/office/drawing/2014/main" id="{D33A9267-16C3-43EB-BCEE-C4055BE079B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1" name="正方形/長方形 230">
          <a:extLst>
            <a:ext uri="{FF2B5EF4-FFF2-40B4-BE49-F238E27FC236}">
              <a16:creationId xmlns:a16="http://schemas.microsoft.com/office/drawing/2014/main" id="{3CCD26B2-AC03-44FF-AA4C-0D56333F1F3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2" name="正方形/長方形 231">
          <a:extLst>
            <a:ext uri="{FF2B5EF4-FFF2-40B4-BE49-F238E27FC236}">
              <a16:creationId xmlns:a16="http://schemas.microsoft.com/office/drawing/2014/main" id="{C8D1AB7A-FCD7-4F91-BE39-9839742DC3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3" name="正方形/長方形 232">
          <a:extLst>
            <a:ext uri="{FF2B5EF4-FFF2-40B4-BE49-F238E27FC236}">
              <a16:creationId xmlns:a16="http://schemas.microsoft.com/office/drawing/2014/main" id="{EA29A24E-1DD1-4518-A48D-3425FC27553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4" name="正方形/長方形 233">
          <a:extLst>
            <a:ext uri="{FF2B5EF4-FFF2-40B4-BE49-F238E27FC236}">
              <a16:creationId xmlns:a16="http://schemas.microsoft.com/office/drawing/2014/main" id="{2CD94346-08D6-4EC0-B705-9CAAEAE7808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5" name="正方形/長方形 234">
          <a:extLst>
            <a:ext uri="{FF2B5EF4-FFF2-40B4-BE49-F238E27FC236}">
              <a16:creationId xmlns:a16="http://schemas.microsoft.com/office/drawing/2014/main" id="{8D425F93-7FE0-42A8-9E76-8B1574AD254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6" name="正方形/長方形 235">
          <a:extLst>
            <a:ext uri="{FF2B5EF4-FFF2-40B4-BE49-F238E27FC236}">
              <a16:creationId xmlns:a16="http://schemas.microsoft.com/office/drawing/2014/main" id="{CBB8E1A8-7D83-4548-B692-A1B7FD7BEAC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7" name="テキスト ボックス 236">
          <a:extLst>
            <a:ext uri="{FF2B5EF4-FFF2-40B4-BE49-F238E27FC236}">
              <a16:creationId xmlns:a16="http://schemas.microsoft.com/office/drawing/2014/main" id="{4C1CDAA8-2B84-45CD-8863-D3A7478CAD6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ポイント増加し，また類似団体平均値を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ポイント上回っていることから，職員定員の適正管理や給与体系の見直しに努める。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7A470B96-D59C-4A7F-9B04-448E5F49D95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9" name="テキスト ボックス 238">
          <a:extLst>
            <a:ext uri="{FF2B5EF4-FFF2-40B4-BE49-F238E27FC236}">
              <a16:creationId xmlns:a16="http://schemas.microsoft.com/office/drawing/2014/main" id="{75D31D11-BBA7-4F86-BDC5-1EC7B9427B8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CF90DB6B-D224-408A-8D64-4656994D43D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textlink="">
      <xdr:nvSpPr>
        <xdr:cNvPr id="241" name="テキスト ボックス 240">
          <a:extLst>
            <a:ext uri="{FF2B5EF4-FFF2-40B4-BE49-F238E27FC236}">
              <a16:creationId xmlns:a16="http://schemas.microsoft.com/office/drawing/2014/main" id="{8ECCE483-4288-4DB0-BF39-5A2EFE90331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B5A086A-FCFC-4969-B083-D3A96A647EE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textlink="">
      <xdr:nvSpPr>
        <xdr:cNvPr id="243" name="テキスト ボックス 242">
          <a:extLst>
            <a:ext uri="{FF2B5EF4-FFF2-40B4-BE49-F238E27FC236}">
              <a16:creationId xmlns:a16="http://schemas.microsoft.com/office/drawing/2014/main" id="{A73ED65D-0929-4E31-BDAA-9EC7ADC9E90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C6861226-A500-4ABE-BF40-4923641EA4A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textlink="">
      <xdr:nvSpPr>
        <xdr:cNvPr id="245" name="テキスト ボックス 244">
          <a:extLst>
            <a:ext uri="{FF2B5EF4-FFF2-40B4-BE49-F238E27FC236}">
              <a16:creationId xmlns:a16="http://schemas.microsoft.com/office/drawing/2014/main" id="{654C8DDD-A648-48DB-92AA-AA994D8CB86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E3F91BED-0FEC-45E2-A6A3-50DF4DBB9B9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textlink="">
      <xdr:nvSpPr>
        <xdr:cNvPr id="247" name="テキスト ボックス 246">
          <a:extLst>
            <a:ext uri="{FF2B5EF4-FFF2-40B4-BE49-F238E27FC236}">
              <a16:creationId xmlns:a16="http://schemas.microsoft.com/office/drawing/2014/main" id="{B1A4A35A-1633-484D-B9CB-D5AB3264DE6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DEEB6416-95F6-42DE-8642-02F105730F5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textlink="">
      <xdr:nvSpPr>
        <xdr:cNvPr id="249" name="テキスト ボックス 248">
          <a:extLst>
            <a:ext uri="{FF2B5EF4-FFF2-40B4-BE49-F238E27FC236}">
              <a16:creationId xmlns:a16="http://schemas.microsoft.com/office/drawing/2014/main" id="{338B5553-924D-49B9-B70B-C3EA2F414EF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32EA7E5A-437A-4E45-BDD2-200F2774632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1" name="テキスト ボックス 250">
          <a:extLst>
            <a:ext uri="{FF2B5EF4-FFF2-40B4-BE49-F238E27FC236}">
              <a16:creationId xmlns:a16="http://schemas.microsoft.com/office/drawing/2014/main" id="{47FAF2C5-88E3-496F-9425-45FEDE00E07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2" name="給与水準   （国との比較）グラフ枠">
          <a:extLst>
            <a:ext uri="{FF2B5EF4-FFF2-40B4-BE49-F238E27FC236}">
              <a16:creationId xmlns:a16="http://schemas.microsoft.com/office/drawing/2014/main" id="{BEAA68ED-BA26-4A1B-B047-FDD8B0C22DC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142CF9EC-3E7C-4CC6-B650-797BB1689993}"/>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textlink="">
      <xdr:nvSpPr>
        <xdr:cNvPr id="254" name="給与水準   （国との比較）最小値テキスト">
          <a:extLst>
            <a:ext uri="{FF2B5EF4-FFF2-40B4-BE49-F238E27FC236}">
              <a16:creationId xmlns:a16="http://schemas.microsoft.com/office/drawing/2014/main" id="{003B2F1E-1684-4426-AA77-F4D126513A5C}"/>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CCD0F069-AF89-400A-B8C7-935AF2FCE8F9}"/>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textlink="">
      <xdr:nvSpPr>
        <xdr:cNvPr id="256" name="給与水準   （国との比較）最大値テキスト">
          <a:extLst>
            <a:ext uri="{FF2B5EF4-FFF2-40B4-BE49-F238E27FC236}">
              <a16:creationId xmlns:a16="http://schemas.microsoft.com/office/drawing/2014/main" id="{17206CDF-F20E-4CD5-9175-D4B6865BDF36}"/>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87EE4F5A-72A7-4E00-9A0B-C993D2D981B7}"/>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117828</xdr:rowOff>
    </xdr:to>
    <xdr:cxnSp macro="">
      <xdr:nvCxnSpPr>
        <xdr:cNvPr id="258" name="直線コネクタ 257">
          <a:extLst>
            <a:ext uri="{FF2B5EF4-FFF2-40B4-BE49-F238E27FC236}">
              <a16:creationId xmlns:a16="http://schemas.microsoft.com/office/drawing/2014/main" id="{6DE3367C-3D14-42C2-A7C3-F46D52D1BE91}"/>
            </a:ext>
          </a:extLst>
        </xdr:cNvPr>
        <xdr:cNvCxnSpPr/>
      </xdr:nvCxnSpPr>
      <xdr:spPr>
        <a:xfrm>
          <a:off x="16179800" y="150071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textlink="">
      <xdr:nvSpPr>
        <xdr:cNvPr id="259" name="給与水準   （国との比較）平均値テキスト">
          <a:extLst>
            <a:ext uri="{FF2B5EF4-FFF2-40B4-BE49-F238E27FC236}">
              <a16:creationId xmlns:a16="http://schemas.microsoft.com/office/drawing/2014/main" id="{2BE91B48-118A-4BB5-AC4B-D1A2E45410F7}"/>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textlink="">
      <xdr:nvSpPr>
        <xdr:cNvPr id="260" name="フローチャート: 判断 259">
          <a:extLst>
            <a:ext uri="{FF2B5EF4-FFF2-40B4-BE49-F238E27FC236}">
              <a16:creationId xmlns:a16="http://schemas.microsoft.com/office/drawing/2014/main" id="{3A294995-A984-4943-BF4C-D024E7940FC5}"/>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104422</xdr:rowOff>
    </xdr:to>
    <xdr:cxnSp macro="">
      <xdr:nvCxnSpPr>
        <xdr:cNvPr id="261" name="直線コネクタ 260">
          <a:extLst>
            <a:ext uri="{FF2B5EF4-FFF2-40B4-BE49-F238E27FC236}">
              <a16:creationId xmlns:a16="http://schemas.microsoft.com/office/drawing/2014/main" id="{C4DA85CB-8FF6-4255-9B6E-8BF4DBCA1FE1}"/>
            </a:ext>
          </a:extLst>
        </xdr:cNvPr>
        <xdr:cNvCxnSpPr/>
      </xdr:nvCxnSpPr>
      <xdr:spPr>
        <a:xfrm flipV="1">
          <a:off x="15290800" y="150071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textlink="">
      <xdr:nvSpPr>
        <xdr:cNvPr id="262" name="フローチャート: 判断 261">
          <a:extLst>
            <a:ext uri="{FF2B5EF4-FFF2-40B4-BE49-F238E27FC236}">
              <a16:creationId xmlns:a16="http://schemas.microsoft.com/office/drawing/2014/main" id="{CE129A3A-8AC6-46D0-9DD1-0176578AF56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textlink="">
      <xdr:nvSpPr>
        <xdr:cNvPr id="263" name="テキスト ボックス 262">
          <a:extLst>
            <a:ext uri="{FF2B5EF4-FFF2-40B4-BE49-F238E27FC236}">
              <a16:creationId xmlns:a16="http://schemas.microsoft.com/office/drawing/2014/main" id="{621FA9C1-BC35-4FE5-AA54-B915405AD8B4}"/>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104422</xdr:rowOff>
    </xdr:to>
    <xdr:cxnSp macro="">
      <xdr:nvCxnSpPr>
        <xdr:cNvPr id="264" name="直線コネクタ 263">
          <a:extLst>
            <a:ext uri="{FF2B5EF4-FFF2-40B4-BE49-F238E27FC236}">
              <a16:creationId xmlns:a16="http://schemas.microsoft.com/office/drawing/2014/main" id="{B8A8264F-3DBE-48AE-9E4A-1DC9E66FC46E}"/>
            </a:ext>
          </a:extLst>
        </xdr:cNvPr>
        <xdr:cNvCxnSpPr/>
      </xdr:nvCxnSpPr>
      <xdr:spPr>
        <a:xfrm>
          <a:off x="14401800" y="149535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textlink="">
      <xdr:nvSpPr>
        <xdr:cNvPr id="265" name="フローチャート: 判断 264">
          <a:extLst>
            <a:ext uri="{FF2B5EF4-FFF2-40B4-BE49-F238E27FC236}">
              <a16:creationId xmlns:a16="http://schemas.microsoft.com/office/drawing/2014/main" id="{A8D6EADE-34E1-4C17-A794-7EA00ACEFE22}"/>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textlink="">
      <xdr:nvSpPr>
        <xdr:cNvPr id="266" name="テキスト ボックス 265">
          <a:extLst>
            <a:ext uri="{FF2B5EF4-FFF2-40B4-BE49-F238E27FC236}">
              <a16:creationId xmlns:a16="http://schemas.microsoft.com/office/drawing/2014/main" id="{24A83CD7-7779-43BD-AE4E-BD29B915F5DA}"/>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91016</xdr:rowOff>
    </xdr:to>
    <xdr:cxnSp macro="">
      <xdr:nvCxnSpPr>
        <xdr:cNvPr id="267" name="直線コネクタ 266">
          <a:extLst>
            <a:ext uri="{FF2B5EF4-FFF2-40B4-BE49-F238E27FC236}">
              <a16:creationId xmlns:a16="http://schemas.microsoft.com/office/drawing/2014/main" id="{7A0112A7-8B97-41C5-B16E-1E95A6F723D2}"/>
            </a:ext>
          </a:extLst>
        </xdr:cNvPr>
        <xdr:cNvCxnSpPr/>
      </xdr:nvCxnSpPr>
      <xdr:spPr>
        <a:xfrm flipV="1">
          <a:off x="13512800" y="149535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textlink="">
      <xdr:nvSpPr>
        <xdr:cNvPr id="268" name="フローチャート: 判断 267">
          <a:extLst>
            <a:ext uri="{FF2B5EF4-FFF2-40B4-BE49-F238E27FC236}">
              <a16:creationId xmlns:a16="http://schemas.microsoft.com/office/drawing/2014/main" id="{CD6BC366-AFF8-4834-B1FD-94EE0E827648}"/>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textlink="">
      <xdr:nvSpPr>
        <xdr:cNvPr id="269" name="テキスト ボックス 268">
          <a:extLst>
            <a:ext uri="{FF2B5EF4-FFF2-40B4-BE49-F238E27FC236}">
              <a16:creationId xmlns:a16="http://schemas.microsoft.com/office/drawing/2014/main" id="{EBE21414-E1F9-46D9-BDD9-7B39DD75A26D}"/>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textlink="">
      <xdr:nvSpPr>
        <xdr:cNvPr id="270" name="フローチャート: 判断 269">
          <a:extLst>
            <a:ext uri="{FF2B5EF4-FFF2-40B4-BE49-F238E27FC236}">
              <a16:creationId xmlns:a16="http://schemas.microsoft.com/office/drawing/2014/main" id="{2447173E-165B-4C72-8DEE-C8DD21042DF3}"/>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textlink="">
      <xdr:nvSpPr>
        <xdr:cNvPr id="271" name="テキスト ボックス 270">
          <a:extLst>
            <a:ext uri="{FF2B5EF4-FFF2-40B4-BE49-F238E27FC236}">
              <a16:creationId xmlns:a16="http://schemas.microsoft.com/office/drawing/2014/main" id="{F6A7D44B-BFB3-42AD-9F9F-52132DD4FEEB}"/>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2" name="テキスト ボックス 271">
          <a:extLst>
            <a:ext uri="{FF2B5EF4-FFF2-40B4-BE49-F238E27FC236}">
              <a16:creationId xmlns:a16="http://schemas.microsoft.com/office/drawing/2014/main" id="{11088A68-B7DF-4922-B271-699FDA414A4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3" name="テキスト ボックス 272">
          <a:extLst>
            <a:ext uri="{FF2B5EF4-FFF2-40B4-BE49-F238E27FC236}">
              <a16:creationId xmlns:a16="http://schemas.microsoft.com/office/drawing/2014/main" id="{4548E670-470E-4D4F-B0A5-1B929D55799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4" name="テキスト ボックス 273">
          <a:extLst>
            <a:ext uri="{FF2B5EF4-FFF2-40B4-BE49-F238E27FC236}">
              <a16:creationId xmlns:a16="http://schemas.microsoft.com/office/drawing/2014/main" id="{E72EA8E8-F7A0-4AAE-AB13-7CFC08FCB96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5" name="テキスト ボックス 274">
          <a:extLst>
            <a:ext uri="{FF2B5EF4-FFF2-40B4-BE49-F238E27FC236}">
              <a16:creationId xmlns:a16="http://schemas.microsoft.com/office/drawing/2014/main" id="{87133AE8-FECC-480E-B52A-44AE8F345AC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6" name="テキスト ボックス 275">
          <a:extLst>
            <a:ext uri="{FF2B5EF4-FFF2-40B4-BE49-F238E27FC236}">
              <a16:creationId xmlns:a16="http://schemas.microsoft.com/office/drawing/2014/main" id="{E8B9E2D7-F131-46CD-BD08-51F0730FB5E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textlink="">
      <xdr:nvSpPr>
        <xdr:cNvPr id="277" name="楕円 276">
          <a:extLst>
            <a:ext uri="{FF2B5EF4-FFF2-40B4-BE49-F238E27FC236}">
              <a16:creationId xmlns:a16="http://schemas.microsoft.com/office/drawing/2014/main" id="{031C5DCB-48F9-43C5-9477-2969A8FD68F0}"/>
            </a:ext>
          </a:extLst>
        </xdr:cNvPr>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textlink="">
      <xdr:nvSpPr>
        <xdr:cNvPr id="278" name="給与水準   （国との比較）該当値テキスト">
          <a:extLst>
            <a:ext uri="{FF2B5EF4-FFF2-40B4-BE49-F238E27FC236}">
              <a16:creationId xmlns:a16="http://schemas.microsoft.com/office/drawing/2014/main" id="{33956314-8A5B-49BB-8FE0-E59D3F9A36A5}"/>
            </a:ext>
          </a:extLst>
        </xdr:cNvPr>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textlink="">
      <xdr:nvSpPr>
        <xdr:cNvPr id="279" name="楕円 278">
          <a:extLst>
            <a:ext uri="{FF2B5EF4-FFF2-40B4-BE49-F238E27FC236}">
              <a16:creationId xmlns:a16="http://schemas.microsoft.com/office/drawing/2014/main" id="{C1351657-FD64-4B7C-86DB-BBFD5FC0C7C3}"/>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textlink="">
      <xdr:nvSpPr>
        <xdr:cNvPr id="280" name="テキスト ボックス 279">
          <a:extLst>
            <a:ext uri="{FF2B5EF4-FFF2-40B4-BE49-F238E27FC236}">
              <a16:creationId xmlns:a16="http://schemas.microsoft.com/office/drawing/2014/main" id="{A4AABCB1-AC86-415C-99B7-F953CDCBAAE1}"/>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textlink="">
      <xdr:nvSpPr>
        <xdr:cNvPr id="281" name="楕円 280">
          <a:extLst>
            <a:ext uri="{FF2B5EF4-FFF2-40B4-BE49-F238E27FC236}">
              <a16:creationId xmlns:a16="http://schemas.microsoft.com/office/drawing/2014/main" id="{7A3E8FD4-C5C0-49E0-B89F-6DAA8A324636}"/>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textlink="">
      <xdr:nvSpPr>
        <xdr:cNvPr id="282" name="テキスト ボックス 281">
          <a:extLst>
            <a:ext uri="{FF2B5EF4-FFF2-40B4-BE49-F238E27FC236}">
              <a16:creationId xmlns:a16="http://schemas.microsoft.com/office/drawing/2014/main" id="{31E9C876-ACD4-49A4-9CA3-97DE04600172}"/>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textlink="">
      <xdr:nvSpPr>
        <xdr:cNvPr id="283" name="楕円 282">
          <a:extLst>
            <a:ext uri="{FF2B5EF4-FFF2-40B4-BE49-F238E27FC236}">
              <a16:creationId xmlns:a16="http://schemas.microsoft.com/office/drawing/2014/main" id="{58FA2191-302A-40DB-A44C-764FAEBAC0F7}"/>
            </a:ext>
          </a:extLst>
        </xdr:cNvPr>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textlink="">
      <xdr:nvSpPr>
        <xdr:cNvPr id="284" name="テキスト ボックス 283">
          <a:extLst>
            <a:ext uri="{FF2B5EF4-FFF2-40B4-BE49-F238E27FC236}">
              <a16:creationId xmlns:a16="http://schemas.microsoft.com/office/drawing/2014/main" id="{A1734887-872F-4A91-9B40-F27FC7C0B14A}"/>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textlink="">
      <xdr:nvSpPr>
        <xdr:cNvPr id="285" name="楕円 284">
          <a:extLst>
            <a:ext uri="{FF2B5EF4-FFF2-40B4-BE49-F238E27FC236}">
              <a16:creationId xmlns:a16="http://schemas.microsoft.com/office/drawing/2014/main" id="{23EE76D5-7543-45C5-905C-9C9D16470C8B}"/>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textlink="">
      <xdr:nvSpPr>
        <xdr:cNvPr id="286" name="テキスト ボックス 285">
          <a:extLst>
            <a:ext uri="{FF2B5EF4-FFF2-40B4-BE49-F238E27FC236}">
              <a16:creationId xmlns:a16="http://schemas.microsoft.com/office/drawing/2014/main" id="{024AE87F-CE9C-474F-A950-4FC7157AC0FC}"/>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7" name="正方形/長方形 286">
          <a:extLst>
            <a:ext uri="{FF2B5EF4-FFF2-40B4-BE49-F238E27FC236}">
              <a16:creationId xmlns:a16="http://schemas.microsoft.com/office/drawing/2014/main" id="{D53BA3F3-D672-41E9-A3FF-8B361608AE9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8" name="テキスト ボックス 287">
          <a:extLst>
            <a:ext uri="{FF2B5EF4-FFF2-40B4-BE49-F238E27FC236}">
              <a16:creationId xmlns:a16="http://schemas.microsoft.com/office/drawing/2014/main" id="{5A7E7515-3ADC-4376-A353-6DD2CA531D6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9" name="テキスト ボックス 288">
          <a:extLst>
            <a:ext uri="{FF2B5EF4-FFF2-40B4-BE49-F238E27FC236}">
              <a16:creationId xmlns:a16="http://schemas.microsoft.com/office/drawing/2014/main" id="{359C7D25-C671-49CB-A985-767FE54AF94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0" name="正方形/長方形 289">
          <a:extLst>
            <a:ext uri="{FF2B5EF4-FFF2-40B4-BE49-F238E27FC236}">
              <a16:creationId xmlns:a16="http://schemas.microsoft.com/office/drawing/2014/main" id="{C99A1A76-BFE5-4CC2-8EE1-A335302A761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1" name="正方形/長方形 290">
          <a:extLst>
            <a:ext uri="{FF2B5EF4-FFF2-40B4-BE49-F238E27FC236}">
              <a16:creationId xmlns:a16="http://schemas.microsoft.com/office/drawing/2014/main" id="{B53CB1A5-7C14-4000-9339-436C5743DF1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2" name="正方形/長方形 291">
          <a:extLst>
            <a:ext uri="{FF2B5EF4-FFF2-40B4-BE49-F238E27FC236}">
              <a16:creationId xmlns:a16="http://schemas.microsoft.com/office/drawing/2014/main" id="{9358C3AF-B882-4367-9A8F-7770308F691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3" name="正方形/長方形 292">
          <a:extLst>
            <a:ext uri="{FF2B5EF4-FFF2-40B4-BE49-F238E27FC236}">
              <a16:creationId xmlns:a16="http://schemas.microsoft.com/office/drawing/2014/main" id="{8AC212DD-BBC4-48AD-9CF0-D50B76E0575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4" name="正方形/長方形 293">
          <a:extLst>
            <a:ext uri="{FF2B5EF4-FFF2-40B4-BE49-F238E27FC236}">
              <a16:creationId xmlns:a16="http://schemas.microsoft.com/office/drawing/2014/main" id="{68AEDE39-9F28-43DD-8987-CF414068986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5" name="正方形/長方形 294">
          <a:extLst>
            <a:ext uri="{FF2B5EF4-FFF2-40B4-BE49-F238E27FC236}">
              <a16:creationId xmlns:a16="http://schemas.microsoft.com/office/drawing/2014/main" id="{70423A6C-B410-4E31-BDF7-FCE22556345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6" name="正方形/長方形 295">
          <a:extLst>
            <a:ext uri="{FF2B5EF4-FFF2-40B4-BE49-F238E27FC236}">
              <a16:creationId xmlns:a16="http://schemas.microsoft.com/office/drawing/2014/main" id="{80954B06-6713-4251-BCA5-8D7B25B1896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7" name="正方形/長方形 296">
          <a:extLst>
            <a:ext uri="{FF2B5EF4-FFF2-40B4-BE49-F238E27FC236}">
              <a16:creationId xmlns:a16="http://schemas.microsoft.com/office/drawing/2014/main" id="{73F0563F-6A3C-4509-9987-E0ED4A84C40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8" name="正方形/長方形 297">
          <a:extLst>
            <a:ext uri="{FF2B5EF4-FFF2-40B4-BE49-F238E27FC236}">
              <a16:creationId xmlns:a16="http://schemas.microsoft.com/office/drawing/2014/main" id="{259DD58B-0C03-4EBF-8576-DA420D92E49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9" name="テキスト ボックス 298">
          <a:extLst>
            <a:ext uri="{FF2B5EF4-FFF2-40B4-BE49-F238E27FC236}">
              <a16:creationId xmlns:a16="http://schemas.microsoft.com/office/drawing/2014/main" id="{93328406-653F-4DE8-9EEA-54C49041BC7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職員の新規採用を抑制したため職員数は前年度と比較し減少しているが，人口が減少したため，前年度と比較し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実施事業の精査，公共施設の統廃合，業務のデジタル化を推進することにより，職員定員の適正管理に努める。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textlink="">
      <xdr:nvSpPr>
        <xdr:cNvPr id="300" name="テキスト ボックス 299">
          <a:extLst>
            <a:ext uri="{FF2B5EF4-FFF2-40B4-BE49-F238E27FC236}">
              <a16:creationId xmlns:a16="http://schemas.microsoft.com/office/drawing/2014/main" id="{FB0D74E0-EE14-4581-9A98-9FACED2B123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BAFA89FB-0CDF-465D-B379-BFE4ECAEA33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2" name="テキスト ボックス 301">
          <a:extLst>
            <a:ext uri="{FF2B5EF4-FFF2-40B4-BE49-F238E27FC236}">
              <a16:creationId xmlns:a16="http://schemas.microsoft.com/office/drawing/2014/main" id="{06D35206-4F89-4C92-B6BD-AF3E095A613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E05FBC84-FAA4-416C-8AB5-47ED118AE37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304" name="テキスト ボックス 303">
          <a:extLst>
            <a:ext uri="{FF2B5EF4-FFF2-40B4-BE49-F238E27FC236}">
              <a16:creationId xmlns:a16="http://schemas.microsoft.com/office/drawing/2014/main" id="{E413905B-B05C-4EFC-A481-FACCB8B10C0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A80262B3-D1A2-44DB-B72C-3922E16C122F}"/>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6" name="テキスト ボックス 305">
          <a:extLst>
            <a:ext uri="{FF2B5EF4-FFF2-40B4-BE49-F238E27FC236}">
              <a16:creationId xmlns:a16="http://schemas.microsoft.com/office/drawing/2014/main" id="{53358021-6B4F-4001-85C2-B5DA1A4BBCD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63D3FAF1-EE11-4CE8-8F77-1E7C946E7ECC}"/>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8" name="テキスト ボックス 307">
          <a:extLst>
            <a:ext uri="{FF2B5EF4-FFF2-40B4-BE49-F238E27FC236}">
              <a16:creationId xmlns:a16="http://schemas.microsoft.com/office/drawing/2014/main" id="{1AA9A3E5-50F8-4CB4-A89E-2F9199B15BB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45061B6E-2285-4A55-8794-C0E361F2352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10" name="テキスト ボックス 309">
          <a:extLst>
            <a:ext uri="{FF2B5EF4-FFF2-40B4-BE49-F238E27FC236}">
              <a16:creationId xmlns:a16="http://schemas.microsoft.com/office/drawing/2014/main" id="{D83D1F47-B501-49A3-B785-36FEE4626A3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5924E13A-6406-4A00-BAFF-EB065646344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12" name="テキスト ボックス 311">
          <a:extLst>
            <a:ext uri="{FF2B5EF4-FFF2-40B4-BE49-F238E27FC236}">
              <a16:creationId xmlns:a16="http://schemas.microsoft.com/office/drawing/2014/main" id="{A80D1922-2735-4220-B29E-38057932802A}"/>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9BCBAD04-F2FB-4FEA-98DC-B79CC4AD97A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14" name="テキスト ボックス 313">
          <a:extLst>
            <a:ext uri="{FF2B5EF4-FFF2-40B4-BE49-F238E27FC236}">
              <a16:creationId xmlns:a16="http://schemas.microsoft.com/office/drawing/2014/main" id="{08884885-6850-43DD-84A7-5A569606B5C7}"/>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40FE449F-39DF-4A27-A9D8-1A74C40580C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6" name="テキスト ボックス 315">
          <a:extLst>
            <a:ext uri="{FF2B5EF4-FFF2-40B4-BE49-F238E27FC236}">
              <a16:creationId xmlns:a16="http://schemas.microsoft.com/office/drawing/2014/main" id="{74CBA50B-063A-44CA-B20F-D0093865992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7" name="定員管理の状況グラフ枠">
          <a:extLst>
            <a:ext uri="{FF2B5EF4-FFF2-40B4-BE49-F238E27FC236}">
              <a16:creationId xmlns:a16="http://schemas.microsoft.com/office/drawing/2014/main" id="{D63214B6-9A24-41FB-9428-1024A9BF188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1A16AC6C-30AD-42AD-A236-40C23CA00D73}"/>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textlink="">
      <xdr:nvSpPr>
        <xdr:cNvPr id="319" name="定員管理の状況最小値テキスト">
          <a:extLst>
            <a:ext uri="{FF2B5EF4-FFF2-40B4-BE49-F238E27FC236}">
              <a16:creationId xmlns:a16="http://schemas.microsoft.com/office/drawing/2014/main" id="{F254FBD6-D63B-4CA1-A1B6-E7B7AE63611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6D6E24DB-0319-4E03-A94D-CAE16E2AA50E}"/>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textlink="">
      <xdr:nvSpPr>
        <xdr:cNvPr id="321" name="定員管理の状況最大値テキスト">
          <a:extLst>
            <a:ext uri="{FF2B5EF4-FFF2-40B4-BE49-F238E27FC236}">
              <a16:creationId xmlns:a16="http://schemas.microsoft.com/office/drawing/2014/main" id="{692DB00B-A840-410A-8D90-5B995DA4134C}"/>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C0645A21-3DC6-4229-84B4-341EE7291DDF}"/>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124218</xdr:rowOff>
    </xdr:to>
    <xdr:cxnSp macro="">
      <xdr:nvCxnSpPr>
        <xdr:cNvPr id="323" name="直線コネクタ 322">
          <a:extLst>
            <a:ext uri="{FF2B5EF4-FFF2-40B4-BE49-F238E27FC236}">
              <a16:creationId xmlns:a16="http://schemas.microsoft.com/office/drawing/2014/main" id="{1AB20C04-03C6-4EFD-8A29-4DCF80B2109B}"/>
            </a:ext>
          </a:extLst>
        </xdr:cNvPr>
        <xdr:cNvCxnSpPr/>
      </xdr:nvCxnSpPr>
      <xdr:spPr>
        <a:xfrm>
          <a:off x="16179800" y="1040087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textlink="">
      <xdr:nvSpPr>
        <xdr:cNvPr id="324" name="定員管理の状況平均値テキスト">
          <a:extLst>
            <a:ext uri="{FF2B5EF4-FFF2-40B4-BE49-F238E27FC236}">
              <a16:creationId xmlns:a16="http://schemas.microsoft.com/office/drawing/2014/main" id="{7761C7DF-88DA-47AB-9E58-5C7A7FD7048D}"/>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textlink="">
      <xdr:nvSpPr>
        <xdr:cNvPr id="325" name="フローチャート: 判断 324">
          <a:extLst>
            <a:ext uri="{FF2B5EF4-FFF2-40B4-BE49-F238E27FC236}">
              <a16:creationId xmlns:a16="http://schemas.microsoft.com/office/drawing/2014/main" id="{34A4B622-760B-4C12-9F8C-833C50F86AAE}"/>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95492</xdr:rowOff>
    </xdr:from>
    <xdr:to>
      <xdr:col>77</xdr:col>
      <xdr:colOff>44450</xdr:colOff>
      <xdr:row>60</xdr:row>
      <xdr:rowOff>113877</xdr:rowOff>
    </xdr:to>
    <xdr:cxnSp macro="">
      <xdr:nvCxnSpPr>
        <xdr:cNvPr id="326" name="直線コネクタ 325">
          <a:extLst>
            <a:ext uri="{FF2B5EF4-FFF2-40B4-BE49-F238E27FC236}">
              <a16:creationId xmlns:a16="http://schemas.microsoft.com/office/drawing/2014/main" id="{976AE93C-CC78-4DCB-96AA-AEEF4A6CA207}"/>
            </a:ext>
          </a:extLst>
        </xdr:cNvPr>
        <xdr:cNvCxnSpPr/>
      </xdr:nvCxnSpPr>
      <xdr:spPr>
        <a:xfrm>
          <a:off x="15290800" y="103824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textlink="">
      <xdr:nvSpPr>
        <xdr:cNvPr id="327" name="フローチャート: 判断 326">
          <a:extLst>
            <a:ext uri="{FF2B5EF4-FFF2-40B4-BE49-F238E27FC236}">
              <a16:creationId xmlns:a16="http://schemas.microsoft.com/office/drawing/2014/main" id="{D889AF62-731D-41A0-B710-DC67C42F27EA}"/>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textlink="">
      <xdr:nvSpPr>
        <xdr:cNvPr id="328" name="テキスト ボックス 327">
          <a:extLst>
            <a:ext uri="{FF2B5EF4-FFF2-40B4-BE49-F238E27FC236}">
              <a16:creationId xmlns:a16="http://schemas.microsoft.com/office/drawing/2014/main" id="{A7F42C68-FD2D-444B-9C96-F046FE8889FF}"/>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95492</xdr:rowOff>
    </xdr:to>
    <xdr:cxnSp macro="">
      <xdr:nvCxnSpPr>
        <xdr:cNvPr id="329" name="直線コネクタ 328">
          <a:extLst>
            <a:ext uri="{FF2B5EF4-FFF2-40B4-BE49-F238E27FC236}">
              <a16:creationId xmlns:a16="http://schemas.microsoft.com/office/drawing/2014/main" id="{D3209977-9504-4B3B-94AD-8390799BB885}"/>
            </a:ext>
          </a:extLst>
        </xdr:cNvPr>
        <xdr:cNvCxnSpPr/>
      </xdr:nvCxnSpPr>
      <xdr:spPr>
        <a:xfrm>
          <a:off x="14401800" y="1037444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textlink="">
      <xdr:nvSpPr>
        <xdr:cNvPr id="330" name="フローチャート: 判断 329">
          <a:extLst>
            <a:ext uri="{FF2B5EF4-FFF2-40B4-BE49-F238E27FC236}">
              <a16:creationId xmlns:a16="http://schemas.microsoft.com/office/drawing/2014/main" id="{6C1AC6B7-0287-4A25-89BD-9B922D7A6B3D}"/>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textlink="">
      <xdr:nvSpPr>
        <xdr:cNvPr id="331" name="テキスト ボックス 330">
          <a:extLst>
            <a:ext uri="{FF2B5EF4-FFF2-40B4-BE49-F238E27FC236}">
              <a16:creationId xmlns:a16="http://schemas.microsoft.com/office/drawing/2014/main" id="{F9E626F9-2488-44EC-86C6-83C1DCD8F8E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87449</xdr:rowOff>
    </xdr:to>
    <xdr:cxnSp macro="">
      <xdr:nvCxnSpPr>
        <xdr:cNvPr id="332" name="直線コネクタ 331">
          <a:extLst>
            <a:ext uri="{FF2B5EF4-FFF2-40B4-BE49-F238E27FC236}">
              <a16:creationId xmlns:a16="http://schemas.microsoft.com/office/drawing/2014/main" id="{A5C1B782-9906-41EB-98DD-39FCA4C7F161}"/>
            </a:ext>
          </a:extLst>
        </xdr:cNvPr>
        <xdr:cNvCxnSpPr/>
      </xdr:nvCxnSpPr>
      <xdr:spPr>
        <a:xfrm>
          <a:off x="13512800" y="103537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textlink="">
      <xdr:nvSpPr>
        <xdr:cNvPr id="333" name="フローチャート: 判断 332">
          <a:extLst>
            <a:ext uri="{FF2B5EF4-FFF2-40B4-BE49-F238E27FC236}">
              <a16:creationId xmlns:a16="http://schemas.microsoft.com/office/drawing/2014/main" id="{A59E3F38-977A-4BE3-B212-3D4D50C7E58A}"/>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textlink="">
      <xdr:nvSpPr>
        <xdr:cNvPr id="334" name="テキスト ボックス 333">
          <a:extLst>
            <a:ext uri="{FF2B5EF4-FFF2-40B4-BE49-F238E27FC236}">
              <a16:creationId xmlns:a16="http://schemas.microsoft.com/office/drawing/2014/main" id="{3D1918FF-BC31-49B2-8178-4B32FE0EB1F5}"/>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textlink="">
      <xdr:nvSpPr>
        <xdr:cNvPr id="335" name="フローチャート: 判断 334">
          <a:extLst>
            <a:ext uri="{FF2B5EF4-FFF2-40B4-BE49-F238E27FC236}">
              <a16:creationId xmlns:a16="http://schemas.microsoft.com/office/drawing/2014/main" id="{74D656EB-9E61-4147-BD2F-BD6B62B4DC84}"/>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textlink="">
      <xdr:nvSpPr>
        <xdr:cNvPr id="336" name="テキスト ボックス 335">
          <a:extLst>
            <a:ext uri="{FF2B5EF4-FFF2-40B4-BE49-F238E27FC236}">
              <a16:creationId xmlns:a16="http://schemas.microsoft.com/office/drawing/2014/main" id="{34044045-851E-4AD6-8B6E-1166C57694E7}"/>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7" name="テキスト ボックス 336">
          <a:extLst>
            <a:ext uri="{FF2B5EF4-FFF2-40B4-BE49-F238E27FC236}">
              <a16:creationId xmlns:a16="http://schemas.microsoft.com/office/drawing/2014/main" id="{462E48B2-5F28-4AE9-A8F0-7CEDC7636E0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8" name="テキスト ボックス 337">
          <a:extLst>
            <a:ext uri="{FF2B5EF4-FFF2-40B4-BE49-F238E27FC236}">
              <a16:creationId xmlns:a16="http://schemas.microsoft.com/office/drawing/2014/main" id="{7171CF78-7207-44E9-92C1-1DB0E2C8147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9" name="テキスト ボックス 338">
          <a:extLst>
            <a:ext uri="{FF2B5EF4-FFF2-40B4-BE49-F238E27FC236}">
              <a16:creationId xmlns:a16="http://schemas.microsoft.com/office/drawing/2014/main" id="{D318977B-5F6B-4759-AF00-43B7E7CF2CB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40" name="テキスト ボックス 339">
          <a:extLst>
            <a:ext uri="{FF2B5EF4-FFF2-40B4-BE49-F238E27FC236}">
              <a16:creationId xmlns:a16="http://schemas.microsoft.com/office/drawing/2014/main" id="{62F7EB07-AE88-40B9-9724-7DD28C052ED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1" name="テキスト ボックス 340">
          <a:extLst>
            <a:ext uri="{FF2B5EF4-FFF2-40B4-BE49-F238E27FC236}">
              <a16:creationId xmlns:a16="http://schemas.microsoft.com/office/drawing/2014/main" id="{7E7F72FD-FA78-46DF-8065-0F39937BBFA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textlink="">
      <xdr:nvSpPr>
        <xdr:cNvPr id="342" name="楕円 341">
          <a:extLst>
            <a:ext uri="{FF2B5EF4-FFF2-40B4-BE49-F238E27FC236}">
              <a16:creationId xmlns:a16="http://schemas.microsoft.com/office/drawing/2014/main" id="{1B609A49-FF4B-4678-ACCB-514CD177D9CE}"/>
            </a:ext>
          </a:extLst>
        </xdr:cNvPr>
        <xdr:cNvSpPr/>
      </xdr:nvSpPr>
      <xdr:spPr>
        <a:xfrm>
          <a:off x="169672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89945</xdr:rowOff>
    </xdr:from>
    <xdr:ext cx="762000" cy="259045"/>
    <xdr:sp textlink="">
      <xdr:nvSpPr>
        <xdr:cNvPr id="343" name="定員管理の状況該当値テキスト">
          <a:extLst>
            <a:ext uri="{FF2B5EF4-FFF2-40B4-BE49-F238E27FC236}">
              <a16:creationId xmlns:a16="http://schemas.microsoft.com/office/drawing/2014/main" id="{556986B3-2B9A-4290-BFD7-015E756B75A6}"/>
            </a:ext>
          </a:extLst>
        </xdr:cNvPr>
        <xdr:cNvSpPr txBox="1"/>
      </xdr:nvSpPr>
      <xdr:spPr>
        <a:xfrm>
          <a:off x="17106900" y="102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textlink="">
      <xdr:nvSpPr>
        <xdr:cNvPr id="344" name="楕円 343">
          <a:extLst>
            <a:ext uri="{FF2B5EF4-FFF2-40B4-BE49-F238E27FC236}">
              <a16:creationId xmlns:a16="http://schemas.microsoft.com/office/drawing/2014/main" id="{812DBCDA-567F-4CF9-9B10-77B5EEB51959}"/>
            </a:ext>
          </a:extLst>
        </xdr:cNvPr>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textlink="">
      <xdr:nvSpPr>
        <xdr:cNvPr id="345" name="テキスト ボックス 344">
          <a:extLst>
            <a:ext uri="{FF2B5EF4-FFF2-40B4-BE49-F238E27FC236}">
              <a16:creationId xmlns:a16="http://schemas.microsoft.com/office/drawing/2014/main" id="{09D6C242-819A-42CD-B0D1-62656F8FFD04}"/>
            </a:ext>
          </a:extLst>
        </xdr:cNvPr>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44692</xdr:rowOff>
    </xdr:from>
    <xdr:to>
      <xdr:col>73</xdr:col>
      <xdr:colOff>44450</xdr:colOff>
      <xdr:row>60</xdr:row>
      <xdr:rowOff>146292</xdr:rowOff>
    </xdr:to>
    <xdr:sp textlink="">
      <xdr:nvSpPr>
        <xdr:cNvPr id="346" name="楕円 345">
          <a:extLst>
            <a:ext uri="{FF2B5EF4-FFF2-40B4-BE49-F238E27FC236}">
              <a16:creationId xmlns:a16="http://schemas.microsoft.com/office/drawing/2014/main" id="{19AAB712-28C2-406F-A127-26F92DD95FB5}"/>
            </a:ext>
          </a:extLst>
        </xdr:cNvPr>
        <xdr:cNvSpPr/>
      </xdr:nvSpPr>
      <xdr:spPr>
        <a:xfrm>
          <a:off x="15240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156469</xdr:rowOff>
    </xdr:from>
    <xdr:ext cx="762000" cy="259045"/>
    <xdr:sp textlink="">
      <xdr:nvSpPr>
        <xdr:cNvPr id="347" name="テキスト ボックス 346">
          <a:extLst>
            <a:ext uri="{FF2B5EF4-FFF2-40B4-BE49-F238E27FC236}">
              <a16:creationId xmlns:a16="http://schemas.microsoft.com/office/drawing/2014/main" id="{0D3E8EEB-EC29-4785-9D5D-B74C208DA8BC}"/>
            </a:ext>
          </a:extLst>
        </xdr:cNvPr>
        <xdr:cNvSpPr txBox="1"/>
      </xdr:nvSpPr>
      <xdr:spPr>
        <a:xfrm>
          <a:off x="14909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textlink="">
      <xdr:nvSpPr>
        <xdr:cNvPr id="348" name="楕円 347">
          <a:extLst>
            <a:ext uri="{FF2B5EF4-FFF2-40B4-BE49-F238E27FC236}">
              <a16:creationId xmlns:a16="http://schemas.microsoft.com/office/drawing/2014/main" id="{A437FAD2-E6ED-4F17-9D79-D0EE1D5383F1}"/>
            </a:ext>
          </a:extLst>
        </xdr:cNvPr>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textlink="">
      <xdr:nvSpPr>
        <xdr:cNvPr id="349" name="テキスト ボックス 348">
          <a:extLst>
            <a:ext uri="{FF2B5EF4-FFF2-40B4-BE49-F238E27FC236}">
              <a16:creationId xmlns:a16="http://schemas.microsoft.com/office/drawing/2014/main" id="{1CD81519-5EA6-4DB4-8728-1CAD937FC6DC}"/>
            </a:ext>
          </a:extLst>
        </xdr:cNvPr>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textlink="">
      <xdr:nvSpPr>
        <xdr:cNvPr id="350" name="楕円 349">
          <a:extLst>
            <a:ext uri="{FF2B5EF4-FFF2-40B4-BE49-F238E27FC236}">
              <a16:creationId xmlns:a16="http://schemas.microsoft.com/office/drawing/2014/main" id="{3D3B3904-6C02-4D62-9627-D44AD9EEDFD5}"/>
            </a:ext>
          </a:extLst>
        </xdr:cNvPr>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textlink="">
      <xdr:nvSpPr>
        <xdr:cNvPr id="351" name="テキスト ボックス 350">
          <a:extLst>
            <a:ext uri="{FF2B5EF4-FFF2-40B4-BE49-F238E27FC236}">
              <a16:creationId xmlns:a16="http://schemas.microsoft.com/office/drawing/2014/main" id="{E519251E-D3A6-4A7D-B488-20E76F6FB003}"/>
            </a:ext>
          </a:extLst>
        </xdr:cNvPr>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2" name="正方形/長方形 351">
          <a:extLst>
            <a:ext uri="{FF2B5EF4-FFF2-40B4-BE49-F238E27FC236}">
              <a16:creationId xmlns:a16="http://schemas.microsoft.com/office/drawing/2014/main" id="{941B63F7-4865-4C4D-B907-F4F1094709F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3" name="テキスト ボックス 352">
          <a:extLst>
            <a:ext uri="{FF2B5EF4-FFF2-40B4-BE49-F238E27FC236}">
              <a16:creationId xmlns:a16="http://schemas.microsoft.com/office/drawing/2014/main" id="{D778E368-EBDF-48E8-9E13-5A7A731CA88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4" name="テキスト ボックス 353">
          <a:extLst>
            <a:ext uri="{FF2B5EF4-FFF2-40B4-BE49-F238E27FC236}">
              <a16:creationId xmlns:a16="http://schemas.microsoft.com/office/drawing/2014/main" id="{DCF54CBF-0CF5-4EE9-A9DB-3AA9D995039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5" name="正方形/長方形 354">
          <a:extLst>
            <a:ext uri="{FF2B5EF4-FFF2-40B4-BE49-F238E27FC236}">
              <a16:creationId xmlns:a16="http://schemas.microsoft.com/office/drawing/2014/main" id="{727DAE04-4F2A-40E3-8990-447EF6ACADE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6" name="正方形/長方形 355">
          <a:extLst>
            <a:ext uri="{FF2B5EF4-FFF2-40B4-BE49-F238E27FC236}">
              <a16:creationId xmlns:a16="http://schemas.microsoft.com/office/drawing/2014/main" id="{C03059FA-3AFE-408B-A973-71EB7726469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7" name="正方形/長方形 356">
          <a:extLst>
            <a:ext uri="{FF2B5EF4-FFF2-40B4-BE49-F238E27FC236}">
              <a16:creationId xmlns:a16="http://schemas.microsoft.com/office/drawing/2014/main" id="{5F533551-F02D-4479-A607-DE5C7364C3E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8" name="正方形/長方形 357">
          <a:extLst>
            <a:ext uri="{FF2B5EF4-FFF2-40B4-BE49-F238E27FC236}">
              <a16:creationId xmlns:a16="http://schemas.microsoft.com/office/drawing/2014/main" id="{99930785-88D0-4498-B0E0-6C46E2F6FA3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9" name="正方形/長方形 358">
          <a:extLst>
            <a:ext uri="{FF2B5EF4-FFF2-40B4-BE49-F238E27FC236}">
              <a16:creationId xmlns:a16="http://schemas.microsoft.com/office/drawing/2014/main" id="{274232ED-E401-475E-8221-B5737554BDF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60" name="正方形/長方形 359">
          <a:extLst>
            <a:ext uri="{FF2B5EF4-FFF2-40B4-BE49-F238E27FC236}">
              <a16:creationId xmlns:a16="http://schemas.microsoft.com/office/drawing/2014/main" id="{4DABBB3D-6A6C-4845-A709-379CEECC535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1" name="正方形/長方形 360">
          <a:extLst>
            <a:ext uri="{FF2B5EF4-FFF2-40B4-BE49-F238E27FC236}">
              <a16:creationId xmlns:a16="http://schemas.microsoft.com/office/drawing/2014/main" id="{6DD4CD79-88C7-4C92-85F5-8B78018806A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2" name="正方形/長方形 361">
          <a:extLst>
            <a:ext uri="{FF2B5EF4-FFF2-40B4-BE49-F238E27FC236}">
              <a16:creationId xmlns:a16="http://schemas.microsoft.com/office/drawing/2014/main" id="{FB3BEF11-BB03-455D-9991-6CE08B75675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3" name="正方形/長方形 362">
          <a:extLst>
            <a:ext uri="{FF2B5EF4-FFF2-40B4-BE49-F238E27FC236}">
              <a16:creationId xmlns:a16="http://schemas.microsoft.com/office/drawing/2014/main" id="{5E156C5E-3581-4C9B-8798-C6F08CC59AB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4" name="テキスト ボックス 363">
          <a:extLst>
            <a:ext uri="{FF2B5EF4-FFF2-40B4-BE49-F238E27FC236}">
              <a16:creationId xmlns:a16="http://schemas.microsoft.com/office/drawing/2014/main" id="{AAA72A92-41D7-4DDB-AB49-5FFB024B79E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一部事務組合が発行した地方債の償還に係る負担金や，公共下水道事業に係る地方債に対する繰入金が増加したが，算入公債費等の増加により，前年度と比較し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今後は公共施設の老朽化に伴う更新及び長寿命化事業の実施を見込んでいるが，事業内容を精査し，償還元金の範囲内における地方債発行に努め，比率の上昇の抑制を図る。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textlink="">
      <xdr:nvSpPr>
        <xdr:cNvPr id="365" name="テキスト ボックス 364">
          <a:extLst>
            <a:ext uri="{FF2B5EF4-FFF2-40B4-BE49-F238E27FC236}">
              <a16:creationId xmlns:a16="http://schemas.microsoft.com/office/drawing/2014/main" id="{419F7B50-D32A-4884-924C-795A75CF42B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D45C569A-D245-4045-ACBE-819643AB17F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7" name="テキスト ボックス 366">
          <a:extLst>
            <a:ext uri="{FF2B5EF4-FFF2-40B4-BE49-F238E27FC236}">
              <a16:creationId xmlns:a16="http://schemas.microsoft.com/office/drawing/2014/main" id="{07A36007-D98E-43F7-B1A8-90940BC7144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970370A4-FE90-4D1D-B1D6-A4C2524F3F5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textlink="">
      <xdr:nvSpPr>
        <xdr:cNvPr id="369" name="テキスト ボックス 368">
          <a:extLst>
            <a:ext uri="{FF2B5EF4-FFF2-40B4-BE49-F238E27FC236}">
              <a16:creationId xmlns:a16="http://schemas.microsoft.com/office/drawing/2014/main" id="{9E5BCE35-1FB2-4B73-A4A0-0646B438B01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613B3D7A-011F-49B4-B0E6-0C341F9C594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textlink="">
      <xdr:nvSpPr>
        <xdr:cNvPr id="371" name="テキスト ボックス 370">
          <a:extLst>
            <a:ext uri="{FF2B5EF4-FFF2-40B4-BE49-F238E27FC236}">
              <a16:creationId xmlns:a16="http://schemas.microsoft.com/office/drawing/2014/main" id="{BDA8AAA8-0FC5-46A4-9B66-D5D4F889AD8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14AA890D-20AB-489F-9179-15081BE0A35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3" name="テキスト ボックス 372">
          <a:extLst>
            <a:ext uri="{FF2B5EF4-FFF2-40B4-BE49-F238E27FC236}">
              <a16:creationId xmlns:a16="http://schemas.microsoft.com/office/drawing/2014/main" id="{123957A9-ABFD-4E16-A51C-1D3A669EA76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45FDC8F-A39D-4E4C-9BF3-620C3C903E4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textlink="">
      <xdr:nvSpPr>
        <xdr:cNvPr id="375" name="テキスト ボックス 374">
          <a:extLst>
            <a:ext uri="{FF2B5EF4-FFF2-40B4-BE49-F238E27FC236}">
              <a16:creationId xmlns:a16="http://schemas.microsoft.com/office/drawing/2014/main" id="{05048F1F-B8E8-42E3-A336-DA98021B7E0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F0216712-E573-4F97-B4DC-3D5D59C3C64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textlink="">
      <xdr:nvSpPr>
        <xdr:cNvPr id="377" name="テキスト ボックス 376">
          <a:extLst>
            <a:ext uri="{FF2B5EF4-FFF2-40B4-BE49-F238E27FC236}">
              <a16:creationId xmlns:a16="http://schemas.microsoft.com/office/drawing/2014/main" id="{ACF810F0-79DA-47B9-8164-5B0D93F293DB}"/>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10F9C66-627C-4093-9EDC-770F90087D3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9" name="公債費負担の状況グラフ枠">
          <a:extLst>
            <a:ext uri="{FF2B5EF4-FFF2-40B4-BE49-F238E27FC236}">
              <a16:creationId xmlns:a16="http://schemas.microsoft.com/office/drawing/2014/main" id="{EDC84285-BF9E-4256-82F7-89A5DC74E59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8201A32A-D900-4EBB-890D-23F0C4D4BC91}"/>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textlink="">
      <xdr:nvSpPr>
        <xdr:cNvPr id="381" name="公債費負担の状況最小値テキスト">
          <a:extLst>
            <a:ext uri="{FF2B5EF4-FFF2-40B4-BE49-F238E27FC236}">
              <a16:creationId xmlns:a16="http://schemas.microsoft.com/office/drawing/2014/main" id="{91DA7F1A-1867-4DD2-9C92-08E2DF43D495}"/>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209EF67B-D584-47A0-B67C-0AF3CC51CE5E}"/>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textlink="">
      <xdr:nvSpPr>
        <xdr:cNvPr id="383" name="公債費負担の状況最大値テキスト">
          <a:extLst>
            <a:ext uri="{FF2B5EF4-FFF2-40B4-BE49-F238E27FC236}">
              <a16:creationId xmlns:a16="http://schemas.microsoft.com/office/drawing/2014/main" id="{97DAFCD7-5679-4793-B5D5-0F436EBD3F95}"/>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42D17B96-0013-43CE-9E0D-61650D02F853}"/>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24024</xdr:rowOff>
    </xdr:to>
    <xdr:cxnSp macro="">
      <xdr:nvCxnSpPr>
        <xdr:cNvPr id="385" name="直線コネクタ 384">
          <a:extLst>
            <a:ext uri="{FF2B5EF4-FFF2-40B4-BE49-F238E27FC236}">
              <a16:creationId xmlns:a16="http://schemas.microsoft.com/office/drawing/2014/main" id="{98A18451-E47D-4647-BA37-6BC9F6A749A0}"/>
            </a:ext>
          </a:extLst>
        </xdr:cNvPr>
        <xdr:cNvCxnSpPr/>
      </xdr:nvCxnSpPr>
      <xdr:spPr>
        <a:xfrm flipV="1">
          <a:off x="16179800" y="636566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textlink="">
      <xdr:nvSpPr>
        <xdr:cNvPr id="386" name="公債費負担の状況平均値テキスト">
          <a:extLst>
            <a:ext uri="{FF2B5EF4-FFF2-40B4-BE49-F238E27FC236}">
              <a16:creationId xmlns:a16="http://schemas.microsoft.com/office/drawing/2014/main" id="{206D4B59-E7CA-47B8-A72D-3C8027F1B8AE}"/>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textlink="">
      <xdr:nvSpPr>
        <xdr:cNvPr id="387" name="フローチャート: 判断 386">
          <a:extLst>
            <a:ext uri="{FF2B5EF4-FFF2-40B4-BE49-F238E27FC236}">
              <a16:creationId xmlns:a16="http://schemas.microsoft.com/office/drawing/2014/main" id="{B1369568-752F-492D-8275-F66D7E15123D}"/>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24024</xdr:rowOff>
    </xdr:to>
    <xdr:cxnSp macro="">
      <xdr:nvCxnSpPr>
        <xdr:cNvPr id="388" name="直線コネクタ 387">
          <a:extLst>
            <a:ext uri="{FF2B5EF4-FFF2-40B4-BE49-F238E27FC236}">
              <a16:creationId xmlns:a16="http://schemas.microsoft.com/office/drawing/2014/main" id="{1859174C-D74A-4546-92EA-FEDD1BCF325F}"/>
            </a:ext>
          </a:extLst>
        </xdr:cNvPr>
        <xdr:cNvCxnSpPr/>
      </xdr:nvCxnSpPr>
      <xdr:spPr>
        <a:xfrm>
          <a:off x="15290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textlink="">
      <xdr:nvSpPr>
        <xdr:cNvPr id="389" name="フローチャート: 判断 388">
          <a:extLst>
            <a:ext uri="{FF2B5EF4-FFF2-40B4-BE49-F238E27FC236}">
              <a16:creationId xmlns:a16="http://schemas.microsoft.com/office/drawing/2014/main" id="{C3E79EE2-1741-48D4-8933-58FE75B6FC4F}"/>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textlink="">
      <xdr:nvSpPr>
        <xdr:cNvPr id="390" name="テキスト ボックス 389">
          <a:extLst>
            <a:ext uri="{FF2B5EF4-FFF2-40B4-BE49-F238E27FC236}">
              <a16:creationId xmlns:a16="http://schemas.microsoft.com/office/drawing/2014/main" id="{3C12AA50-C77E-4F24-A9C4-B307468BE56C}"/>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24024</xdr:rowOff>
    </xdr:to>
    <xdr:cxnSp macro="">
      <xdr:nvCxnSpPr>
        <xdr:cNvPr id="391" name="直線コネクタ 390">
          <a:extLst>
            <a:ext uri="{FF2B5EF4-FFF2-40B4-BE49-F238E27FC236}">
              <a16:creationId xmlns:a16="http://schemas.microsoft.com/office/drawing/2014/main" id="{02758378-4A9A-4A43-9DC2-7AC1A50DD9AB}"/>
            </a:ext>
          </a:extLst>
        </xdr:cNvPr>
        <xdr:cNvCxnSpPr/>
      </xdr:nvCxnSpPr>
      <xdr:spPr>
        <a:xfrm flipV="1">
          <a:off x="14401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textlink="">
      <xdr:nvSpPr>
        <xdr:cNvPr id="392" name="フローチャート: 判断 391">
          <a:extLst>
            <a:ext uri="{FF2B5EF4-FFF2-40B4-BE49-F238E27FC236}">
              <a16:creationId xmlns:a16="http://schemas.microsoft.com/office/drawing/2014/main" id="{A2EFB266-D7AD-48E1-A7D0-6AC96907B0F1}"/>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textlink="">
      <xdr:nvSpPr>
        <xdr:cNvPr id="393" name="テキスト ボックス 392">
          <a:extLst>
            <a:ext uri="{FF2B5EF4-FFF2-40B4-BE49-F238E27FC236}">
              <a16:creationId xmlns:a16="http://schemas.microsoft.com/office/drawing/2014/main" id="{272CED97-8AC1-4BCD-B8CF-C71717D34D5B}"/>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24024</xdr:rowOff>
    </xdr:to>
    <xdr:cxnSp macro="">
      <xdr:nvCxnSpPr>
        <xdr:cNvPr id="394" name="直線コネクタ 393">
          <a:extLst>
            <a:ext uri="{FF2B5EF4-FFF2-40B4-BE49-F238E27FC236}">
              <a16:creationId xmlns:a16="http://schemas.microsoft.com/office/drawing/2014/main" id="{AD956B7C-A91E-4B03-A32F-A6B59BF60F95}"/>
            </a:ext>
          </a:extLst>
        </xdr:cNvPr>
        <xdr:cNvCxnSpPr/>
      </xdr:nvCxnSpPr>
      <xdr:spPr>
        <a:xfrm>
          <a:off x="13512800" y="63636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textlink="">
      <xdr:nvSpPr>
        <xdr:cNvPr id="395" name="フローチャート: 判断 394">
          <a:extLst>
            <a:ext uri="{FF2B5EF4-FFF2-40B4-BE49-F238E27FC236}">
              <a16:creationId xmlns:a16="http://schemas.microsoft.com/office/drawing/2014/main" id="{CB66DD3F-07B0-4F1D-90F9-D3C593BEB697}"/>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textlink="">
      <xdr:nvSpPr>
        <xdr:cNvPr id="396" name="テキスト ボックス 395">
          <a:extLst>
            <a:ext uri="{FF2B5EF4-FFF2-40B4-BE49-F238E27FC236}">
              <a16:creationId xmlns:a16="http://schemas.microsoft.com/office/drawing/2014/main" id="{B1E8C39F-2372-497D-8548-26AECB06E098}"/>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textlink="">
      <xdr:nvSpPr>
        <xdr:cNvPr id="397" name="フローチャート: 判断 396">
          <a:extLst>
            <a:ext uri="{FF2B5EF4-FFF2-40B4-BE49-F238E27FC236}">
              <a16:creationId xmlns:a16="http://schemas.microsoft.com/office/drawing/2014/main" id="{A7802EA9-6755-4274-9823-7C1A02AA4692}"/>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textlink="">
      <xdr:nvSpPr>
        <xdr:cNvPr id="398" name="テキスト ボックス 397">
          <a:extLst>
            <a:ext uri="{FF2B5EF4-FFF2-40B4-BE49-F238E27FC236}">
              <a16:creationId xmlns:a16="http://schemas.microsoft.com/office/drawing/2014/main" id="{F63D2D2A-0F68-4366-9ED1-C6F8503219B4}"/>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9" name="テキスト ボックス 398">
          <a:extLst>
            <a:ext uri="{FF2B5EF4-FFF2-40B4-BE49-F238E27FC236}">
              <a16:creationId xmlns:a16="http://schemas.microsoft.com/office/drawing/2014/main" id="{3DDC7E05-087F-44BE-94AD-0C4788133AB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0" name="テキスト ボックス 399">
          <a:extLst>
            <a:ext uri="{FF2B5EF4-FFF2-40B4-BE49-F238E27FC236}">
              <a16:creationId xmlns:a16="http://schemas.microsoft.com/office/drawing/2014/main" id="{530A0277-3FDD-49C8-882D-F8BA202E8F5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1" name="テキスト ボックス 400">
          <a:extLst>
            <a:ext uri="{FF2B5EF4-FFF2-40B4-BE49-F238E27FC236}">
              <a16:creationId xmlns:a16="http://schemas.microsoft.com/office/drawing/2014/main" id="{5B0068E2-F85B-43C9-958C-39C7010E6EB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2" name="テキスト ボックス 401">
          <a:extLst>
            <a:ext uri="{FF2B5EF4-FFF2-40B4-BE49-F238E27FC236}">
              <a16:creationId xmlns:a16="http://schemas.microsoft.com/office/drawing/2014/main" id="{3CCD28DE-4566-4A37-AF5C-9FBED199AF0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3" name="テキスト ボックス 402">
          <a:extLst>
            <a:ext uri="{FF2B5EF4-FFF2-40B4-BE49-F238E27FC236}">
              <a16:creationId xmlns:a16="http://schemas.microsoft.com/office/drawing/2014/main" id="{6F4550DC-241E-44D7-B4AA-E219BB7B4E7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textlink="">
      <xdr:nvSpPr>
        <xdr:cNvPr id="404" name="楕円 403">
          <a:extLst>
            <a:ext uri="{FF2B5EF4-FFF2-40B4-BE49-F238E27FC236}">
              <a16:creationId xmlns:a16="http://schemas.microsoft.com/office/drawing/2014/main" id="{026C5D9A-FB35-4C09-8CAC-BE757A765FB0}"/>
            </a:ext>
          </a:extLst>
        </xdr:cNvPr>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114740</xdr:rowOff>
    </xdr:from>
    <xdr:ext cx="762000" cy="259045"/>
    <xdr:sp textlink="">
      <xdr:nvSpPr>
        <xdr:cNvPr id="405" name="公債費負担の状況該当値テキスト">
          <a:extLst>
            <a:ext uri="{FF2B5EF4-FFF2-40B4-BE49-F238E27FC236}">
              <a16:creationId xmlns:a16="http://schemas.microsoft.com/office/drawing/2014/main" id="{FB539F43-A0D4-4010-BAB7-D7972CB4EA7E}"/>
            </a:ext>
          </a:extLst>
        </xdr:cNvPr>
        <xdr:cNvSpPr txBox="1"/>
      </xdr:nvSpPr>
      <xdr:spPr>
        <a:xfrm>
          <a:off x="17106900" y="62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textlink="">
      <xdr:nvSpPr>
        <xdr:cNvPr id="406" name="楕円 405">
          <a:extLst>
            <a:ext uri="{FF2B5EF4-FFF2-40B4-BE49-F238E27FC236}">
              <a16:creationId xmlns:a16="http://schemas.microsoft.com/office/drawing/2014/main" id="{28A93AFD-4D89-42BF-8BF8-84040912C8EE}"/>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59601</xdr:rowOff>
    </xdr:from>
    <xdr:ext cx="736600" cy="259045"/>
    <xdr:sp textlink="">
      <xdr:nvSpPr>
        <xdr:cNvPr id="407" name="テキスト ボックス 406">
          <a:extLst>
            <a:ext uri="{FF2B5EF4-FFF2-40B4-BE49-F238E27FC236}">
              <a16:creationId xmlns:a16="http://schemas.microsoft.com/office/drawing/2014/main" id="{54FED347-96C1-4E13-B65F-59F95860D126}"/>
            </a:ext>
          </a:extLst>
        </xdr:cNvPr>
        <xdr:cNvSpPr txBox="1"/>
      </xdr:nvSpPr>
      <xdr:spPr>
        <a:xfrm>
          <a:off x="15798800" y="6403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textlink="">
      <xdr:nvSpPr>
        <xdr:cNvPr id="408" name="楕円 407">
          <a:extLst>
            <a:ext uri="{FF2B5EF4-FFF2-40B4-BE49-F238E27FC236}">
              <a16:creationId xmlns:a16="http://schemas.microsoft.com/office/drawing/2014/main" id="{9A54082D-7D93-43B4-A226-7989C5A96790}"/>
            </a:ext>
          </a:extLst>
        </xdr:cNvPr>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textlink="">
      <xdr:nvSpPr>
        <xdr:cNvPr id="409" name="テキスト ボックス 408">
          <a:extLst>
            <a:ext uri="{FF2B5EF4-FFF2-40B4-BE49-F238E27FC236}">
              <a16:creationId xmlns:a16="http://schemas.microsoft.com/office/drawing/2014/main" id="{4C9555C5-916A-421A-994C-59FFE3A2F357}"/>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144674</xdr:rowOff>
    </xdr:from>
    <xdr:to>
      <xdr:col>68</xdr:col>
      <xdr:colOff>203200</xdr:colOff>
      <xdr:row>37</xdr:row>
      <xdr:rowOff>74824</xdr:rowOff>
    </xdr:to>
    <xdr:sp textlink="">
      <xdr:nvSpPr>
        <xdr:cNvPr id="410" name="楕円 409">
          <a:extLst>
            <a:ext uri="{FF2B5EF4-FFF2-40B4-BE49-F238E27FC236}">
              <a16:creationId xmlns:a16="http://schemas.microsoft.com/office/drawing/2014/main" id="{83FF8527-E376-4B62-8274-E1FAD3630B65}"/>
            </a:ext>
          </a:extLst>
        </xdr:cNvPr>
        <xdr:cNvSpPr/>
      </xdr:nvSpPr>
      <xdr:spPr>
        <a:xfrm>
          <a:off x="14351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85001</xdr:rowOff>
    </xdr:from>
    <xdr:ext cx="762000" cy="259045"/>
    <xdr:sp textlink="">
      <xdr:nvSpPr>
        <xdr:cNvPr id="411" name="テキスト ボックス 410">
          <a:extLst>
            <a:ext uri="{FF2B5EF4-FFF2-40B4-BE49-F238E27FC236}">
              <a16:creationId xmlns:a16="http://schemas.microsoft.com/office/drawing/2014/main" id="{1EFD6D56-97EC-46A4-9762-C1BD84832A5F}"/>
            </a:ext>
          </a:extLst>
        </xdr:cNvPr>
        <xdr:cNvSpPr txBox="1"/>
      </xdr:nvSpPr>
      <xdr:spPr>
        <a:xfrm>
          <a:off x="14020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textlink="">
      <xdr:nvSpPr>
        <xdr:cNvPr id="412" name="楕円 411">
          <a:extLst>
            <a:ext uri="{FF2B5EF4-FFF2-40B4-BE49-F238E27FC236}">
              <a16:creationId xmlns:a16="http://schemas.microsoft.com/office/drawing/2014/main" id="{D7CC73D0-AB67-4B56-BC3A-5A62C1F84F68}"/>
            </a:ext>
          </a:extLst>
        </xdr:cNvPr>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textlink="">
      <xdr:nvSpPr>
        <xdr:cNvPr id="413" name="テキスト ボックス 412">
          <a:extLst>
            <a:ext uri="{FF2B5EF4-FFF2-40B4-BE49-F238E27FC236}">
              <a16:creationId xmlns:a16="http://schemas.microsoft.com/office/drawing/2014/main" id="{9276F587-836F-459A-A5EB-D59F18E7CB2B}"/>
            </a:ext>
          </a:extLst>
        </xdr:cNvPr>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4" name="正方形/長方形 413">
          <a:extLst>
            <a:ext uri="{FF2B5EF4-FFF2-40B4-BE49-F238E27FC236}">
              <a16:creationId xmlns:a16="http://schemas.microsoft.com/office/drawing/2014/main" id="{FF514FDC-0EC8-4DD7-BFD9-675F8CF020B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5" name="テキスト ボックス 414">
          <a:extLst>
            <a:ext uri="{FF2B5EF4-FFF2-40B4-BE49-F238E27FC236}">
              <a16:creationId xmlns:a16="http://schemas.microsoft.com/office/drawing/2014/main" id="{D1C1009B-263D-4AE5-839C-1C083763CB1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6" name="テキスト ボックス 415">
          <a:extLst>
            <a:ext uri="{FF2B5EF4-FFF2-40B4-BE49-F238E27FC236}">
              <a16:creationId xmlns:a16="http://schemas.microsoft.com/office/drawing/2014/main" id="{336A1142-1884-49AF-90C6-12B927DEDD9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7" name="正方形/長方形 416">
          <a:extLst>
            <a:ext uri="{FF2B5EF4-FFF2-40B4-BE49-F238E27FC236}">
              <a16:creationId xmlns:a16="http://schemas.microsoft.com/office/drawing/2014/main" id="{D4663F6D-D288-454E-8BC6-15CE3BEA0BD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8" name="正方形/長方形 417">
          <a:extLst>
            <a:ext uri="{FF2B5EF4-FFF2-40B4-BE49-F238E27FC236}">
              <a16:creationId xmlns:a16="http://schemas.microsoft.com/office/drawing/2014/main" id="{AAFCFC10-697F-4265-9DCC-8F32B829BFD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9" name="正方形/長方形 418">
          <a:extLst>
            <a:ext uri="{FF2B5EF4-FFF2-40B4-BE49-F238E27FC236}">
              <a16:creationId xmlns:a16="http://schemas.microsoft.com/office/drawing/2014/main" id="{4717FED1-2BC8-4F43-A842-BAB96B962EB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0" name="正方形/長方形 419">
          <a:extLst>
            <a:ext uri="{FF2B5EF4-FFF2-40B4-BE49-F238E27FC236}">
              <a16:creationId xmlns:a16="http://schemas.microsoft.com/office/drawing/2014/main" id="{BE785C92-A0CB-4A26-8B21-9D0ED88CF29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1" name="正方形/長方形 420">
          <a:extLst>
            <a:ext uri="{FF2B5EF4-FFF2-40B4-BE49-F238E27FC236}">
              <a16:creationId xmlns:a16="http://schemas.microsoft.com/office/drawing/2014/main" id="{C9961114-0F37-4AA4-BC1E-23FB2F94C56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2" name="正方形/長方形 421">
          <a:extLst>
            <a:ext uri="{FF2B5EF4-FFF2-40B4-BE49-F238E27FC236}">
              <a16:creationId xmlns:a16="http://schemas.microsoft.com/office/drawing/2014/main" id="{86F503B8-CC50-497F-ADCB-9BFDCC942BF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3" name="正方形/長方形 422">
          <a:extLst>
            <a:ext uri="{FF2B5EF4-FFF2-40B4-BE49-F238E27FC236}">
              <a16:creationId xmlns:a16="http://schemas.microsoft.com/office/drawing/2014/main" id="{DA919E93-1836-4C85-BC64-0F4AE91FEAC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4" name="正方形/長方形 423">
          <a:extLst>
            <a:ext uri="{FF2B5EF4-FFF2-40B4-BE49-F238E27FC236}">
              <a16:creationId xmlns:a16="http://schemas.microsoft.com/office/drawing/2014/main" id="{37E83B37-FE75-4710-BCC1-C005E7D9AA5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5" name="正方形/長方形 424">
          <a:extLst>
            <a:ext uri="{FF2B5EF4-FFF2-40B4-BE49-F238E27FC236}">
              <a16:creationId xmlns:a16="http://schemas.microsoft.com/office/drawing/2014/main" id="{8B52F8AF-18B3-407C-9452-025E991F040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6" name="テキスト ボックス 425">
          <a:extLst>
            <a:ext uri="{FF2B5EF4-FFF2-40B4-BE49-F238E27FC236}">
              <a16:creationId xmlns:a16="http://schemas.microsoft.com/office/drawing/2014/main" id="{3EC73AF6-2F0C-4B92-9214-A5B3585813F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年から実施した公共施設の新設及び更新に係る大型事業により地方債残高が増加したものの，減債基金などの積立に努めたことから充当可能基金が増加したことが主な要因である。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に伴う更新及び長寿命化事業の実施を見込んでいるが，併せて公共施設の統廃合を実施するとともに，職員の適正配置などによる将来負担額の抑制や基金残高の確保，地方債発行額の抑制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textlink="">
      <xdr:nvSpPr>
        <xdr:cNvPr id="427" name="テキスト ボックス 426">
          <a:extLst>
            <a:ext uri="{FF2B5EF4-FFF2-40B4-BE49-F238E27FC236}">
              <a16:creationId xmlns:a16="http://schemas.microsoft.com/office/drawing/2014/main" id="{60529C88-0905-4BF7-A67C-226EAE9AE66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579FAE2-ECE4-4A44-8CFA-577D557538A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9" name="テキスト ボックス 428">
          <a:extLst>
            <a:ext uri="{FF2B5EF4-FFF2-40B4-BE49-F238E27FC236}">
              <a16:creationId xmlns:a16="http://schemas.microsoft.com/office/drawing/2014/main" id="{5B06129D-D60E-4C54-9A96-97ACA9314D2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2096CF34-609D-44D8-BE17-73B34EECAD6E}"/>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textlink="">
      <xdr:nvSpPr>
        <xdr:cNvPr id="431" name="テキスト ボックス 430">
          <a:extLst>
            <a:ext uri="{FF2B5EF4-FFF2-40B4-BE49-F238E27FC236}">
              <a16:creationId xmlns:a16="http://schemas.microsoft.com/office/drawing/2014/main" id="{46E98893-A318-40D3-9671-AD4904252BBE}"/>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56C677CD-1408-43D3-A037-A13C2F0C9C7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33" name="テキスト ボックス 432">
          <a:extLst>
            <a:ext uri="{FF2B5EF4-FFF2-40B4-BE49-F238E27FC236}">
              <a16:creationId xmlns:a16="http://schemas.microsoft.com/office/drawing/2014/main" id="{FD538E70-5369-4731-A73F-4AF2DDDEECF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7A1AAA2B-D566-47E4-A40F-39F939A3C699}"/>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textlink="">
      <xdr:nvSpPr>
        <xdr:cNvPr id="435" name="テキスト ボックス 434">
          <a:extLst>
            <a:ext uri="{FF2B5EF4-FFF2-40B4-BE49-F238E27FC236}">
              <a16:creationId xmlns:a16="http://schemas.microsoft.com/office/drawing/2014/main" id="{8660A57F-6152-4746-856A-4490A34B6CED}"/>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70C5331E-47F9-4240-B306-2D06170A2EC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37" name="将来負担の状況グラフ枠">
          <a:extLst>
            <a:ext uri="{FF2B5EF4-FFF2-40B4-BE49-F238E27FC236}">
              <a16:creationId xmlns:a16="http://schemas.microsoft.com/office/drawing/2014/main" id="{CC671F5D-8DC9-4CDA-B69E-058BE5B7382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F429123D-5EE8-4E8F-908E-7484751A0392}"/>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textlink="">
      <xdr:nvSpPr>
        <xdr:cNvPr id="439" name="将来負担の状況最小値テキスト">
          <a:extLst>
            <a:ext uri="{FF2B5EF4-FFF2-40B4-BE49-F238E27FC236}">
              <a16:creationId xmlns:a16="http://schemas.microsoft.com/office/drawing/2014/main" id="{B1471952-4D7F-4BBD-B5BA-26DAFBD38B75}"/>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C9F0D3C3-2AC7-4F32-9477-F02C51745EC2}"/>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textlink="">
      <xdr:nvSpPr>
        <xdr:cNvPr id="441" name="将来負担の状況最大値テキスト">
          <a:extLst>
            <a:ext uri="{FF2B5EF4-FFF2-40B4-BE49-F238E27FC236}">
              <a16:creationId xmlns:a16="http://schemas.microsoft.com/office/drawing/2014/main" id="{AE9EDEC7-C557-4D41-A97F-8144884FA2A3}"/>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40823BF8-19D7-4685-8941-CCB932E142FE}"/>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23400</xdr:rowOff>
    </xdr:from>
    <xdr:to>
      <xdr:col>81</xdr:col>
      <xdr:colOff>44450</xdr:colOff>
      <xdr:row>16</xdr:row>
      <xdr:rowOff>109061</xdr:rowOff>
    </xdr:to>
    <xdr:cxnSp macro="">
      <xdr:nvCxnSpPr>
        <xdr:cNvPr id="443" name="直線コネクタ 442">
          <a:extLst>
            <a:ext uri="{FF2B5EF4-FFF2-40B4-BE49-F238E27FC236}">
              <a16:creationId xmlns:a16="http://schemas.microsoft.com/office/drawing/2014/main" id="{A9287C24-D42D-4401-90D0-4B1642522FB7}"/>
            </a:ext>
          </a:extLst>
        </xdr:cNvPr>
        <xdr:cNvCxnSpPr/>
      </xdr:nvCxnSpPr>
      <xdr:spPr>
        <a:xfrm flipV="1">
          <a:off x="16179800" y="2766600"/>
          <a:ext cx="8382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textlink="">
      <xdr:nvSpPr>
        <xdr:cNvPr id="444" name="将来負担の状況平均値テキスト">
          <a:extLst>
            <a:ext uri="{FF2B5EF4-FFF2-40B4-BE49-F238E27FC236}">
              <a16:creationId xmlns:a16="http://schemas.microsoft.com/office/drawing/2014/main" id="{D56CE2D8-2D41-4689-8FCD-BEDB9632A895}"/>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textlink="">
      <xdr:nvSpPr>
        <xdr:cNvPr id="445" name="フローチャート: 判断 444">
          <a:extLst>
            <a:ext uri="{FF2B5EF4-FFF2-40B4-BE49-F238E27FC236}">
              <a16:creationId xmlns:a16="http://schemas.microsoft.com/office/drawing/2014/main" id="{AA6AD2F5-5AC9-47F9-B819-4254DC5E8FE5}"/>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109061</xdr:rowOff>
    </xdr:from>
    <xdr:to>
      <xdr:col>77</xdr:col>
      <xdr:colOff>44450</xdr:colOff>
      <xdr:row>16</xdr:row>
      <xdr:rowOff>125349</xdr:rowOff>
    </xdr:to>
    <xdr:cxnSp macro="">
      <xdr:nvCxnSpPr>
        <xdr:cNvPr id="446" name="直線コネクタ 445">
          <a:extLst>
            <a:ext uri="{FF2B5EF4-FFF2-40B4-BE49-F238E27FC236}">
              <a16:creationId xmlns:a16="http://schemas.microsoft.com/office/drawing/2014/main" id="{D1C536C4-B67F-4024-A2BA-AB69E6876413}"/>
            </a:ext>
          </a:extLst>
        </xdr:cNvPr>
        <xdr:cNvCxnSpPr/>
      </xdr:nvCxnSpPr>
      <xdr:spPr>
        <a:xfrm flipV="1">
          <a:off x="15290800" y="2852261"/>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textlink="">
      <xdr:nvSpPr>
        <xdr:cNvPr id="447" name="フローチャート: 判断 446">
          <a:extLst>
            <a:ext uri="{FF2B5EF4-FFF2-40B4-BE49-F238E27FC236}">
              <a16:creationId xmlns:a16="http://schemas.microsoft.com/office/drawing/2014/main" id="{B025CDCD-A9CD-486E-9D24-66216044B932}"/>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textlink="">
      <xdr:nvSpPr>
        <xdr:cNvPr id="448" name="テキスト ボックス 447">
          <a:extLst>
            <a:ext uri="{FF2B5EF4-FFF2-40B4-BE49-F238E27FC236}">
              <a16:creationId xmlns:a16="http://schemas.microsoft.com/office/drawing/2014/main" id="{BBFF7D95-8F67-4436-8857-6BCA48CD6C23}"/>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24003</xdr:rowOff>
    </xdr:from>
    <xdr:to>
      <xdr:col>72</xdr:col>
      <xdr:colOff>203200</xdr:colOff>
      <xdr:row>16</xdr:row>
      <xdr:rowOff>125349</xdr:rowOff>
    </xdr:to>
    <xdr:cxnSp macro="">
      <xdr:nvCxnSpPr>
        <xdr:cNvPr id="449" name="直線コネクタ 448">
          <a:extLst>
            <a:ext uri="{FF2B5EF4-FFF2-40B4-BE49-F238E27FC236}">
              <a16:creationId xmlns:a16="http://schemas.microsoft.com/office/drawing/2014/main" id="{0AA64373-652F-4EF3-BA6F-E63B566375D4}"/>
            </a:ext>
          </a:extLst>
        </xdr:cNvPr>
        <xdr:cNvCxnSpPr/>
      </xdr:nvCxnSpPr>
      <xdr:spPr>
        <a:xfrm>
          <a:off x="14401800" y="276720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textlink="">
      <xdr:nvSpPr>
        <xdr:cNvPr id="450" name="フローチャート: 判断 449">
          <a:extLst>
            <a:ext uri="{FF2B5EF4-FFF2-40B4-BE49-F238E27FC236}">
              <a16:creationId xmlns:a16="http://schemas.microsoft.com/office/drawing/2014/main" id="{3AE11D80-255A-4F53-A555-06FC65AAA36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textlink="">
      <xdr:nvSpPr>
        <xdr:cNvPr id="451" name="テキスト ボックス 450">
          <a:extLst>
            <a:ext uri="{FF2B5EF4-FFF2-40B4-BE49-F238E27FC236}">
              <a16:creationId xmlns:a16="http://schemas.microsoft.com/office/drawing/2014/main" id="{DD9B8C43-666A-4D6F-AD15-ED75FDDCEE15}"/>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24003</xdr:rowOff>
    </xdr:from>
    <xdr:to>
      <xdr:col>68</xdr:col>
      <xdr:colOff>152400</xdr:colOff>
      <xdr:row>16</xdr:row>
      <xdr:rowOff>52959</xdr:rowOff>
    </xdr:to>
    <xdr:cxnSp macro="">
      <xdr:nvCxnSpPr>
        <xdr:cNvPr id="452" name="直線コネクタ 451">
          <a:extLst>
            <a:ext uri="{FF2B5EF4-FFF2-40B4-BE49-F238E27FC236}">
              <a16:creationId xmlns:a16="http://schemas.microsoft.com/office/drawing/2014/main" id="{6BEF64B8-F31C-45B8-A219-6A9250BC9D84}"/>
            </a:ext>
          </a:extLst>
        </xdr:cNvPr>
        <xdr:cNvCxnSpPr/>
      </xdr:nvCxnSpPr>
      <xdr:spPr>
        <a:xfrm flipV="1">
          <a:off x="13512800" y="276720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textlink="">
      <xdr:nvSpPr>
        <xdr:cNvPr id="453" name="フローチャート: 判断 452">
          <a:extLst>
            <a:ext uri="{FF2B5EF4-FFF2-40B4-BE49-F238E27FC236}">
              <a16:creationId xmlns:a16="http://schemas.microsoft.com/office/drawing/2014/main" id="{1C2FCD17-3FED-484B-BB7A-6EA54001EE2C}"/>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textlink="">
      <xdr:nvSpPr>
        <xdr:cNvPr id="454" name="テキスト ボックス 453">
          <a:extLst>
            <a:ext uri="{FF2B5EF4-FFF2-40B4-BE49-F238E27FC236}">
              <a16:creationId xmlns:a16="http://schemas.microsoft.com/office/drawing/2014/main" id="{A8669938-CC93-4A8C-B2BC-9D5AB5F6CF2C}"/>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textlink="">
      <xdr:nvSpPr>
        <xdr:cNvPr id="455" name="フローチャート: 判断 454">
          <a:extLst>
            <a:ext uri="{FF2B5EF4-FFF2-40B4-BE49-F238E27FC236}">
              <a16:creationId xmlns:a16="http://schemas.microsoft.com/office/drawing/2014/main" id="{3F5FB575-0132-4D4C-9347-FB896E18C3A1}"/>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textlink="">
      <xdr:nvSpPr>
        <xdr:cNvPr id="456" name="テキスト ボックス 455">
          <a:extLst>
            <a:ext uri="{FF2B5EF4-FFF2-40B4-BE49-F238E27FC236}">
              <a16:creationId xmlns:a16="http://schemas.microsoft.com/office/drawing/2014/main" id="{5B512E7D-1E58-4F74-964A-800DB612DD06}"/>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57" name="テキスト ボックス 456">
          <a:extLst>
            <a:ext uri="{FF2B5EF4-FFF2-40B4-BE49-F238E27FC236}">
              <a16:creationId xmlns:a16="http://schemas.microsoft.com/office/drawing/2014/main" id="{2C8FF569-B528-4196-A4EE-B9686CB5D61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58" name="テキスト ボックス 457">
          <a:extLst>
            <a:ext uri="{FF2B5EF4-FFF2-40B4-BE49-F238E27FC236}">
              <a16:creationId xmlns:a16="http://schemas.microsoft.com/office/drawing/2014/main" id="{93251C06-3208-4C8C-9CDD-908C5FFF9FC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59" name="テキスト ボックス 458">
          <a:extLst>
            <a:ext uri="{FF2B5EF4-FFF2-40B4-BE49-F238E27FC236}">
              <a16:creationId xmlns:a16="http://schemas.microsoft.com/office/drawing/2014/main" id="{6009CF32-1C7A-4681-8D9F-27FE9992DFC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0" name="テキスト ボックス 459">
          <a:extLst>
            <a:ext uri="{FF2B5EF4-FFF2-40B4-BE49-F238E27FC236}">
              <a16:creationId xmlns:a16="http://schemas.microsoft.com/office/drawing/2014/main" id="{E55FB897-E4A9-4D00-8854-8E9778E38AC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1" name="テキスト ボックス 460">
          <a:extLst>
            <a:ext uri="{FF2B5EF4-FFF2-40B4-BE49-F238E27FC236}">
              <a16:creationId xmlns:a16="http://schemas.microsoft.com/office/drawing/2014/main" id="{91DFA57A-89A9-4697-87F0-FE74F63FD30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144050</xdr:rowOff>
    </xdr:from>
    <xdr:to>
      <xdr:col>81</xdr:col>
      <xdr:colOff>95250</xdr:colOff>
      <xdr:row>16</xdr:row>
      <xdr:rowOff>74200</xdr:rowOff>
    </xdr:to>
    <xdr:sp textlink="">
      <xdr:nvSpPr>
        <xdr:cNvPr id="462" name="楕円 461">
          <a:extLst>
            <a:ext uri="{FF2B5EF4-FFF2-40B4-BE49-F238E27FC236}">
              <a16:creationId xmlns:a16="http://schemas.microsoft.com/office/drawing/2014/main" id="{D2483ACE-7EED-4AD0-A1FC-744AA1805D69}"/>
            </a:ext>
          </a:extLst>
        </xdr:cNvPr>
        <xdr:cNvSpPr/>
      </xdr:nvSpPr>
      <xdr:spPr>
        <a:xfrm>
          <a:off x="16967200" y="27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116127</xdr:rowOff>
    </xdr:from>
    <xdr:ext cx="762000" cy="259045"/>
    <xdr:sp textlink="">
      <xdr:nvSpPr>
        <xdr:cNvPr id="463" name="将来負担の状況該当値テキスト">
          <a:extLst>
            <a:ext uri="{FF2B5EF4-FFF2-40B4-BE49-F238E27FC236}">
              <a16:creationId xmlns:a16="http://schemas.microsoft.com/office/drawing/2014/main" id="{A9E9A88A-7DE8-4B2D-AE04-4E81DA3FFE0F}"/>
            </a:ext>
          </a:extLst>
        </xdr:cNvPr>
        <xdr:cNvSpPr txBox="1"/>
      </xdr:nvSpPr>
      <xdr:spPr>
        <a:xfrm>
          <a:off x="17106900" y="268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58261</xdr:rowOff>
    </xdr:from>
    <xdr:to>
      <xdr:col>77</xdr:col>
      <xdr:colOff>95250</xdr:colOff>
      <xdr:row>16</xdr:row>
      <xdr:rowOff>159861</xdr:rowOff>
    </xdr:to>
    <xdr:sp textlink="">
      <xdr:nvSpPr>
        <xdr:cNvPr id="464" name="楕円 463">
          <a:extLst>
            <a:ext uri="{FF2B5EF4-FFF2-40B4-BE49-F238E27FC236}">
              <a16:creationId xmlns:a16="http://schemas.microsoft.com/office/drawing/2014/main" id="{BF3160D1-4CF6-4641-A80F-5045F82E0760}"/>
            </a:ext>
          </a:extLst>
        </xdr:cNvPr>
        <xdr:cNvSpPr/>
      </xdr:nvSpPr>
      <xdr:spPr>
        <a:xfrm>
          <a:off x="16129000" y="2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144638</xdr:rowOff>
    </xdr:from>
    <xdr:ext cx="736600" cy="259045"/>
    <xdr:sp textlink="">
      <xdr:nvSpPr>
        <xdr:cNvPr id="465" name="テキスト ボックス 464">
          <a:extLst>
            <a:ext uri="{FF2B5EF4-FFF2-40B4-BE49-F238E27FC236}">
              <a16:creationId xmlns:a16="http://schemas.microsoft.com/office/drawing/2014/main" id="{03621DB0-2254-4B86-AF0B-00885890A4F9}"/>
            </a:ext>
          </a:extLst>
        </xdr:cNvPr>
        <xdr:cNvSpPr txBox="1"/>
      </xdr:nvSpPr>
      <xdr:spPr>
        <a:xfrm>
          <a:off x="15798800" y="288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74549</xdr:rowOff>
    </xdr:from>
    <xdr:to>
      <xdr:col>73</xdr:col>
      <xdr:colOff>44450</xdr:colOff>
      <xdr:row>17</xdr:row>
      <xdr:rowOff>4699</xdr:rowOff>
    </xdr:to>
    <xdr:sp textlink="">
      <xdr:nvSpPr>
        <xdr:cNvPr id="466" name="楕円 465">
          <a:extLst>
            <a:ext uri="{FF2B5EF4-FFF2-40B4-BE49-F238E27FC236}">
              <a16:creationId xmlns:a16="http://schemas.microsoft.com/office/drawing/2014/main" id="{F29C33DB-DB3C-4295-AA9A-17D3C7925B06}"/>
            </a:ext>
          </a:extLst>
        </xdr:cNvPr>
        <xdr:cNvSpPr/>
      </xdr:nvSpPr>
      <xdr:spPr>
        <a:xfrm>
          <a:off x="15240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160926</xdr:rowOff>
    </xdr:from>
    <xdr:ext cx="762000" cy="259045"/>
    <xdr:sp textlink="">
      <xdr:nvSpPr>
        <xdr:cNvPr id="467" name="テキスト ボックス 466">
          <a:extLst>
            <a:ext uri="{FF2B5EF4-FFF2-40B4-BE49-F238E27FC236}">
              <a16:creationId xmlns:a16="http://schemas.microsoft.com/office/drawing/2014/main" id="{0A88C01D-A7B3-4B8A-8F91-D2D87499EE83}"/>
            </a:ext>
          </a:extLst>
        </xdr:cNvPr>
        <xdr:cNvSpPr txBox="1"/>
      </xdr:nvSpPr>
      <xdr:spPr>
        <a:xfrm>
          <a:off x="14909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144653</xdr:rowOff>
    </xdr:from>
    <xdr:to>
      <xdr:col>68</xdr:col>
      <xdr:colOff>203200</xdr:colOff>
      <xdr:row>16</xdr:row>
      <xdr:rowOff>74803</xdr:rowOff>
    </xdr:to>
    <xdr:sp textlink="">
      <xdr:nvSpPr>
        <xdr:cNvPr id="468" name="楕円 467">
          <a:extLst>
            <a:ext uri="{FF2B5EF4-FFF2-40B4-BE49-F238E27FC236}">
              <a16:creationId xmlns:a16="http://schemas.microsoft.com/office/drawing/2014/main" id="{C05DABFE-A7A4-4E66-98BA-BE9DEF5DE5CA}"/>
            </a:ext>
          </a:extLst>
        </xdr:cNvPr>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84980</xdr:rowOff>
    </xdr:from>
    <xdr:ext cx="762000" cy="259045"/>
    <xdr:sp textlink="">
      <xdr:nvSpPr>
        <xdr:cNvPr id="469" name="テキスト ボックス 468">
          <a:extLst>
            <a:ext uri="{FF2B5EF4-FFF2-40B4-BE49-F238E27FC236}">
              <a16:creationId xmlns:a16="http://schemas.microsoft.com/office/drawing/2014/main" id="{348343C8-38ED-41D2-8368-1FF37FBFD5B5}"/>
            </a:ext>
          </a:extLst>
        </xdr:cNvPr>
        <xdr:cNvSpPr txBox="1"/>
      </xdr:nvSpPr>
      <xdr:spPr>
        <a:xfrm>
          <a:off x="14020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2159</xdr:rowOff>
    </xdr:from>
    <xdr:to>
      <xdr:col>64</xdr:col>
      <xdr:colOff>152400</xdr:colOff>
      <xdr:row>16</xdr:row>
      <xdr:rowOff>103759</xdr:rowOff>
    </xdr:to>
    <xdr:sp textlink="">
      <xdr:nvSpPr>
        <xdr:cNvPr id="470" name="楕円 469">
          <a:extLst>
            <a:ext uri="{FF2B5EF4-FFF2-40B4-BE49-F238E27FC236}">
              <a16:creationId xmlns:a16="http://schemas.microsoft.com/office/drawing/2014/main" id="{2A2A0CFF-8480-4081-A6E1-40F8E63478DE}"/>
            </a:ext>
          </a:extLst>
        </xdr:cNvPr>
        <xdr:cNvSpPr/>
      </xdr:nvSpPr>
      <xdr:spPr>
        <a:xfrm>
          <a:off x="13462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113936</xdr:rowOff>
    </xdr:from>
    <xdr:ext cx="762000" cy="259045"/>
    <xdr:sp textlink="">
      <xdr:nvSpPr>
        <xdr:cNvPr id="471" name="テキスト ボックス 470">
          <a:extLst>
            <a:ext uri="{FF2B5EF4-FFF2-40B4-BE49-F238E27FC236}">
              <a16:creationId xmlns:a16="http://schemas.microsoft.com/office/drawing/2014/main" id="{86BC7C07-49A3-46FE-BCD2-9D6853C31A3D}"/>
            </a:ext>
          </a:extLst>
        </xdr:cNvPr>
        <xdr:cNvSpPr txBox="1"/>
      </xdr:nvSpPr>
      <xdr:spPr>
        <a:xfrm>
          <a:off x="13131800" y="251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38,487
37,971
148.82
28,123,852
26,673,393
1,395,211
13,104,317
31,538,742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ポイント増加した。類似団体平均値と比較した場合，経常収支比率の人件費分についてはやや下回っているものの，ラスパイレス指数においては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ポイント上回っていることから，職員数の適正管理などに努める。</a:t>
          </a: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20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ポイント上昇した。業務に係るシステムや端末の更新が主な要因である。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類似団体平均値を下回っている主な要因は，ごみ処理業務や消防業務を一部事務組合で実施していることが挙げられる。</a:t>
          </a:r>
        </a:p>
      </xdr:txBody>
    </xdr:sp>
    <xdr:clientData/>
  </xdr:twoCellAnchor>
  <xdr:oneCellAnchor>
    <xdr:from>
      <xdr:col>62</xdr:col>
      <xdr:colOff>6350</xdr:colOff>
      <xdr:row>9</xdr:row>
      <xdr:rowOff>107950</xdr:rowOff>
    </xdr:from>
    <xdr:ext cx="298543" cy="225703"/>
    <xdr:sp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105229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293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29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94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textlink="">
      <xdr:nvSpPr>
        <xdr:cNvPr id="148" name="楕円 147">
          <a:extLst>
            <a:ext uri="{FF2B5EF4-FFF2-40B4-BE49-F238E27FC236}">
              <a16:creationId xmlns:a16="http://schemas.microsoft.com/office/drawing/2014/main" id="{00000000-0008-0000-0400-000094000000}"/>
            </a:ext>
          </a:extLst>
        </xdr:cNvPr>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textlink="">
      <xdr:nvSpPr>
        <xdr:cNvPr id="152" name="楕円 151">
          <a:extLst>
            <a:ext uri="{FF2B5EF4-FFF2-40B4-BE49-F238E27FC236}">
              <a16:creationId xmlns:a16="http://schemas.microsoft.com/office/drawing/2014/main" id="{00000000-0008-0000-0400-000098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textlink="">
      <xdr:nvSpPr>
        <xdr:cNvPr id="156" name="楕円 155">
          <a:extLst>
            <a:ext uri="{FF2B5EF4-FFF2-40B4-BE49-F238E27FC236}">
              <a16:creationId xmlns:a16="http://schemas.microsoft.com/office/drawing/2014/main" id="{00000000-0008-0000-0400-00009C000000}"/>
            </a:ext>
          </a:extLst>
        </xdr:cNvPr>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前年度と比較し，総額は減少しているが，比率は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うち最も割合が大きいのは国庫補助事業である保育所等運営事業であり，認定こども園への移行により運営補助が増加したものである。単独事業の助成対象範囲や補助率等を精査し，扶助費の上昇を抑制する必要がある。</a:t>
          </a:r>
        </a:p>
      </xdr:txBody>
    </xdr:sp>
    <xdr:clientData/>
  </xdr:twoCellAnchor>
  <xdr:oneCellAnchor>
    <xdr:from>
      <xdr:col>3</xdr:col>
      <xdr:colOff>123825</xdr:colOff>
      <xdr:row>49</xdr:row>
      <xdr:rowOff>107950</xdr:rowOff>
    </xdr:from>
    <xdr:ext cx="298543" cy="225703"/>
    <xdr:sp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9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58</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79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textlink="">
      <xdr:nvSpPr>
        <xdr:cNvPr id="209" name="楕円 208">
          <a:extLst>
            <a:ext uri="{FF2B5EF4-FFF2-40B4-BE49-F238E27FC236}">
              <a16:creationId xmlns:a16="http://schemas.microsoft.com/office/drawing/2014/main" id="{00000000-0008-0000-0400-0000D1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textlink="">
      <xdr:nvSpPr>
        <xdr:cNvPr id="211" name="楕円 210">
          <a:extLst>
            <a:ext uri="{FF2B5EF4-FFF2-40B4-BE49-F238E27FC236}">
              <a16:creationId xmlns:a16="http://schemas.microsoft.com/office/drawing/2014/main" id="{00000000-0008-0000-0400-0000D3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textlink="">
      <xdr:nvSpPr>
        <xdr:cNvPr id="215" name="楕円 214">
          <a:extLst>
            <a:ext uri="{FF2B5EF4-FFF2-40B4-BE49-F238E27FC236}">
              <a16:creationId xmlns:a16="http://schemas.microsoft.com/office/drawing/2014/main" id="{00000000-0008-0000-0400-0000D7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主な要因は，後期高齢者医療特別会計，介護保険特別会計への繰出金の増加である。類似団体平均値を上回っている要因として，国民健康保険税の負担緩和を目的として法定外繰出を行っていることが挙げられるが，この法定外繰出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年度で終了した。事業内容を精査することにより歳出を抑制し，また保険料の見直し等により歳入を確保し，次年度以降は類似団体平均値と同水準とすることを目指す。</a:t>
          </a:r>
        </a:p>
      </xdr:txBody>
    </xdr:sp>
    <xdr:clientData/>
  </xdr:twoCellAnchor>
  <xdr:oneCellAnchor>
    <xdr:from>
      <xdr:col>62</xdr:col>
      <xdr:colOff>6350</xdr:colOff>
      <xdr:row>49</xdr:row>
      <xdr:rowOff>107950</xdr:rowOff>
    </xdr:from>
    <xdr:ext cx="298543" cy="225703"/>
    <xdr:sp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66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130810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58</xdr:row>
      <xdr:rowOff>35560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57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textlink="">
      <xdr:nvSpPr>
        <xdr:cNvPr id="270" name="楕円 269">
          <a:extLst>
            <a:ext uri="{FF2B5EF4-FFF2-40B4-BE49-F238E27FC236}">
              <a16:creationId xmlns:a16="http://schemas.microsoft.com/office/drawing/2014/main" id="{00000000-0008-0000-0400-00000E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textlink="">
      <xdr:nvSpPr>
        <xdr:cNvPr id="272" name="楕円 271">
          <a:extLst>
            <a:ext uri="{FF2B5EF4-FFF2-40B4-BE49-F238E27FC236}">
              <a16:creationId xmlns:a16="http://schemas.microsoft.com/office/drawing/2014/main" id="{00000000-0008-0000-0400-000010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textlink="">
      <xdr:nvSpPr>
        <xdr:cNvPr id="276" name="楕円 275">
          <a:extLst>
            <a:ext uri="{FF2B5EF4-FFF2-40B4-BE49-F238E27FC236}">
              <a16:creationId xmlns:a16="http://schemas.microsoft.com/office/drawing/2014/main" id="{00000000-0008-0000-0400-000014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textlink="">
      <xdr:nvSpPr>
        <xdr:cNvPr id="278" name="楕円 277">
          <a:extLst>
            <a:ext uri="{FF2B5EF4-FFF2-40B4-BE49-F238E27FC236}">
              <a16:creationId xmlns:a16="http://schemas.microsoft.com/office/drawing/2014/main" id="{00000000-0008-0000-0400-000016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ポイント増加した。ごみ処理業務や消防業務を担う一部事務組合に対する負担金の増加が主な要因である。　一部事務組合に対する負担金は単独事業の補助費のうち</a:t>
          </a:r>
          <a:r>
            <a:rPr kumimoji="1" lang="en-US" altLang="ja-JP" sz="1300">
              <a:latin typeface="ＭＳ Ｐゴシック" panose="020B0600070205080204" pitchFamily="50" charset="-128"/>
              <a:ea typeface="ＭＳ Ｐゴシック" panose="020B0600070205080204" pitchFamily="50" charset="-128"/>
            </a:rPr>
            <a:t>74.9</a:t>
          </a:r>
          <a:r>
            <a:rPr kumimoji="1" lang="ja-JP" altLang="en-US" sz="1300">
              <a:latin typeface="ＭＳ Ｐゴシック" panose="020B0600070205080204" pitchFamily="50" charset="-128"/>
              <a:ea typeface="ＭＳ Ｐゴシック" panose="020B0600070205080204" pitchFamily="50" charset="-128"/>
            </a:rPr>
            <a:t>％を占めており，類似団体平均値を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ポイント上回っている要因となっている。今後も消防組合の設備更新などにより負担は増加する見込みである。その他の補助費についても内容を精査し抑制に努める。</a:t>
          </a:r>
        </a:p>
      </xdr:txBody>
    </xdr:sp>
    <xdr:clientData/>
  </xdr:twoCellAnchor>
  <xdr:oneCellAnchor>
    <xdr:from>
      <xdr:col>62</xdr:col>
      <xdr:colOff>6350</xdr:colOff>
      <xdr:row>29</xdr:row>
      <xdr:rowOff>107950</xdr:rowOff>
    </xdr:from>
    <xdr:ext cx="298543" cy="225703"/>
    <xdr:sp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74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174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74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894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textlink="">
      <xdr:nvSpPr>
        <xdr:cNvPr id="328" name="楕円 327">
          <a:extLst>
            <a:ext uri="{FF2B5EF4-FFF2-40B4-BE49-F238E27FC236}">
              <a16:creationId xmlns:a16="http://schemas.microsoft.com/office/drawing/2014/main" id="{00000000-0008-0000-0400-000048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textlink="">
      <xdr:nvSpPr>
        <xdr:cNvPr id="330" name="楕円 329">
          <a:extLst>
            <a:ext uri="{FF2B5EF4-FFF2-40B4-BE49-F238E27FC236}">
              <a16:creationId xmlns:a16="http://schemas.microsoft.com/office/drawing/2014/main" id="{00000000-0008-0000-0400-00004A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textlink="">
      <xdr:nvSpPr>
        <xdr:cNvPr id="332" name="楕円 331">
          <a:extLst>
            <a:ext uri="{FF2B5EF4-FFF2-40B4-BE49-F238E27FC236}">
              <a16:creationId xmlns:a16="http://schemas.microsoft.com/office/drawing/2014/main" id="{00000000-0008-0000-0400-00004C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textlink="">
      <xdr:nvSpPr>
        <xdr:cNvPr id="334" name="楕円 333">
          <a:extLst>
            <a:ext uri="{FF2B5EF4-FFF2-40B4-BE49-F238E27FC236}">
              <a16:creationId xmlns:a16="http://schemas.microsoft.com/office/drawing/2014/main" id="{00000000-0008-0000-0400-00004E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textlink="">
      <xdr:nvSpPr>
        <xdr:cNvPr id="336" name="楕円 335">
          <a:extLst>
            <a:ext uri="{FF2B5EF4-FFF2-40B4-BE49-F238E27FC236}">
              <a16:creationId xmlns:a16="http://schemas.microsoft.com/office/drawing/2014/main" id="{00000000-0008-0000-0400-000050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前年度と比較し総額は減少しているが，比率は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年度から実施した公共施設の新設及び更新に係る大型事業の地方債に係る償還の開始が主な要因である。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今後も公共施設の老朽化に伴う更新及び長寿命化事業を見込んでいることから，内容を精査し，地方債発行額の抑制に努める。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37465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828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82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71755</xdr:rowOff>
    </xdr:from>
    <xdr:to>
      <xdr:col>15</xdr:col>
      <xdr:colOff>98425</xdr:colOff>
      <xdr:row>75</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305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71755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24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158115</xdr:rowOff>
    </xdr:from>
    <xdr:to>
      <xdr:col>24</xdr:col>
      <xdr:colOff>76200</xdr:colOff>
      <xdr:row>75</xdr:row>
      <xdr:rowOff>88265</xdr:rowOff>
    </xdr:to>
    <xdr:sp textlink="">
      <xdr:nvSpPr>
        <xdr:cNvPr id="388" name="楕円 387">
          <a:extLst>
            <a:ext uri="{FF2B5EF4-FFF2-40B4-BE49-F238E27FC236}">
              <a16:creationId xmlns:a16="http://schemas.microsoft.com/office/drawing/2014/main" id="{00000000-0008-0000-0400-000084010000}"/>
            </a:ext>
          </a:extLst>
        </xdr:cNvPr>
        <xdr:cNvSpPr/>
      </xdr:nvSpPr>
      <xdr:spPr>
        <a:xfrm>
          <a:off x="47752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130192</xdr:rowOff>
    </xdr:from>
    <xdr:ext cx="762000" cy="259045"/>
    <xdr:sp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1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textlink="">
      <xdr:nvSpPr>
        <xdr:cNvPr id="390" name="楕円 389">
          <a:extLst>
            <a:ext uri="{FF2B5EF4-FFF2-40B4-BE49-F238E27FC236}">
              <a16:creationId xmlns:a16="http://schemas.microsoft.com/office/drawing/2014/main" id="{00000000-0008-0000-0400-000086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59707</xdr:rowOff>
    </xdr:from>
    <xdr:ext cx="736600" cy="259045"/>
    <xdr:sp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1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textlink="">
      <xdr:nvSpPr>
        <xdr:cNvPr id="392" name="楕円 391">
          <a:extLst>
            <a:ext uri="{FF2B5EF4-FFF2-40B4-BE49-F238E27FC236}">
              <a16:creationId xmlns:a16="http://schemas.microsoft.com/office/drawing/2014/main" id="{00000000-0008-0000-0400-000088010000}"/>
            </a:ext>
          </a:extLst>
        </xdr:cNvPr>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116857</xdr:rowOff>
    </xdr:from>
    <xdr:ext cx="762000" cy="259045"/>
    <xdr:sp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20955</xdr:rowOff>
    </xdr:from>
    <xdr:to>
      <xdr:col>11</xdr:col>
      <xdr:colOff>60325</xdr:colOff>
      <xdr:row>75</xdr:row>
      <xdr:rowOff>122555</xdr:rowOff>
    </xdr:to>
    <xdr:sp textlink="">
      <xdr:nvSpPr>
        <xdr:cNvPr id="394" name="楕円 393">
          <a:extLst>
            <a:ext uri="{FF2B5EF4-FFF2-40B4-BE49-F238E27FC236}">
              <a16:creationId xmlns:a16="http://schemas.microsoft.com/office/drawing/2014/main" id="{00000000-0008-0000-0400-00008A010000}"/>
            </a:ext>
          </a:extLst>
        </xdr:cNvPr>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107332</xdr:rowOff>
    </xdr:from>
    <xdr:ext cx="762000" cy="259045"/>
    <xdr:sp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textlink="">
      <xdr:nvSpPr>
        <xdr:cNvPr id="396" name="楕円 395">
          <a:extLst>
            <a:ext uri="{FF2B5EF4-FFF2-40B4-BE49-F238E27FC236}">
              <a16:creationId xmlns:a16="http://schemas.microsoft.com/office/drawing/2014/main" id="{00000000-0008-0000-0400-00008C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101616</xdr:rowOff>
    </xdr:from>
    <xdr:ext cx="762000" cy="259045"/>
    <xdr:sp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ポイント増加したが，前年度は普通交付税の増加により歳入が増加したためであり，この要因を除外すれば例年と同水準であったと考えられる。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今後も事業の内容を精査し，人件費，扶助費，補助費等の削減に努める。</a:t>
          </a:r>
        </a:p>
      </xdr:txBody>
    </xdr:sp>
    <xdr:clientData/>
  </xdr:twoCellAnchor>
  <xdr:oneCellAnchor>
    <xdr:from>
      <xdr:col>62</xdr:col>
      <xdr:colOff>6350</xdr:colOff>
      <xdr:row>69</xdr:row>
      <xdr:rowOff>107950</xdr:rowOff>
    </xdr:from>
    <xdr:ext cx="298543" cy="225703"/>
    <xdr:sp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76</xdr:row>
      <xdr:rowOff>131572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37160"/>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77</xdr:row>
      <xdr:rowOff>88137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37160"/>
          <a:ext cx="889000" cy="4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88137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20624"/>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90424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01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textlink="">
      <xdr:nvSpPr>
        <xdr:cNvPr id="447" name="楕円 446">
          <a:extLst>
            <a:ext uri="{FF2B5EF4-FFF2-40B4-BE49-F238E27FC236}">
              <a16:creationId xmlns:a16="http://schemas.microsoft.com/office/drawing/2014/main" id="{00000000-0008-0000-0400-0000BF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textlink="">
      <xdr:nvSpPr>
        <xdr:cNvPr id="449" name="楕円 448">
          <a:extLst>
            <a:ext uri="{FF2B5EF4-FFF2-40B4-BE49-F238E27FC236}">
              <a16:creationId xmlns:a16="http://schemas.microsoft.com/office/drawing/2014/main" id="{00000000-0008-0000-0400-0000C1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textlink="">
      <xdr:nvSpPr>
        <xdr:cNvPr id="451" name="楕円 450">
          <a:extLst>
            <a:ext uri="{FF2B5EF4-FFF2-40B4-BE49-F238E27FC236}">
              <a16:creationId xmlns:a16="http://schemas.microsoft.com/office/drawing/2014/main" id="{00000000-0008-0000-0400-0000C3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textlink="">
      <xdr:nvSpPr>
        <xdr:cNvPr id="453" name="楕円 452">
          <a:extLst>
            <a:ext uri="{FF2B5EF4-FFF2-40B4-BE49-F238E27FC236}">
              <a16:creationId xmlns:a16="http://schemas.microsoft.com/office/drawing/2014/main" id="{00000000-0008-0000-0400-0000C5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textlink="">
      <xdr:nvSpPr>
        <xdr:cNvPr id="455" name="楕円 454">
          <a:extLst>
            <a:ext uri="{FF2B5EF4-FFF2-40B4-BE49-F238E27FC236}">
              <a16:creationId xmlns:a16="http://schemas.microsoft.com/office/drawing/2014/main" id="{00000000-0008-0000-0400-0000C7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7399</xdr:rowOff>
    </xdr:from>
    <xdr:to>
      <xdr:col>29</xdr:col>
      <xdr:colOff>127000</xdr:colOff>
      <xdr:row>17</xdr:row>
      <xdr:rowOff>24174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9674"/>
          <a:ext cx="647700" cy="1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163626</xdr:rowOff>
    </xdr:from>
    <xdr:ext cx="762000" cy="259045"/>
    <xdr:sp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5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24174</xdr:rowOff>
    </xdr:from>
    <xdr:to>
      <xdr:col>26</xdr:col>
      <xdr:colOff>50800</xdr:colOff>
      <xdr:row>17</xdr:row>
      <xdr:rowOff>24467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6449"/>
          <a:ext cx="698500" cy="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24467</xdr:rowOff>
    </xdr:from>
    <xdr:to>
      <xdr:col>22</xdr:col>
      <xdr:colOff>114300</xdr:colOff>
      <xdr:row>17</xdr:row>
      <xdr:rowOff>84513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6742"/>
          <a:ext cx="698500" cy="6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84513</xdr:rowOff>
    </xdr:from>
    <xdr:to>
      <xdr:col>18</xdr:col>
      <xdr:colOff>177800</xdr:colOff>
      <xdr:row>17</xdr:row>
      <xdr:rowOff>134413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6788"/>
          <a:ext cx="698500" cy="4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128049</xdr:rowOff>
    </xdr:from>
    <xdr:to>
      <xdr:col>29</xdr:col>
      <xdr:colOff>177800</xdr:colOff>
      <xdr:row>17</xdr:row>
      <xdr:rowOff>58199</xdr:rowOff>
    </xdr:to>
    <xdr:sp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144576</xdr:rowOff>
    </xdr:from>
    <xdr:ext cx="762000" cy="259045"/>
    <xdr:sp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144824</xdr:rowOff>
    </xdr:from>
    <xdr:to>
      <xdr:col>26</xdr:col>
      <xdr:colOff>101600</xdr:colOff>
      <xdr:row>17</xdr:row>
      <xdr:rowOff>74974</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5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85151</xdr:rowOff>
    </xdr:from>
    <xdr:ext cx="736600" cy="259045"/>
    <xdr:sp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145117</xdr:rowOff>
    </xdr:from>
    <xdr:to>
      <xdr:col>22</xdr:col>
      <xdr:colOff>165100</xdr:colOff>
      <xdr:row>17</xdr:row>
      <xdr:rowOff>75267</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85444</xdr:rowOff>
    </xdr:from>
    <xdr:ext cx="7620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33713</xdr:rowOff>
    </xdr:from>
    <xdr:to>
      <xdr:col>19</xdr:col>
      <xdr:colOff>38100</xdr:colOff>
      <xdr:row>17</xdr:row>
      <xdr:rowOff>135313</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145490</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83613</xdr:rowOff>
    </xdr:from>
    <xdr:to>
      <xdr:col>15</xdr:col>
      <xdr:colOff>101600</xdr:colOff>
      <xdr:row>18</xdr:row>
      <xdr:rowOff>13763</xdr:rowOff>
    </xdr:to>
    <xdr:sp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23940</xdr:rowOff>
    </xdr:from>
    <xdr:ext cx="762000" cy="259045"/>
    <xdr:sp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334009</xdr:rowOff>
    </xdr:from>
    <xdr:to>
      <xdr:col>29</xdr:col>
      <xdr:colOff>127000</xdr:colOff>
      <xdr:row>37</xdr:row>
      <xdr:rowOff>336405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58709"/>
          <a:ext cx="647700" cy="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334009</xdr:rowOff>
    </xdr:from>
    <xdr:to>
      <xdr:col>26</xdr:col>
      <xdr:colOff>50800</xdr:colOff>
      <xdr:row>37</xdr:row>
      <xdr:rowOff>338836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58709"/>
          <a:ext cx="698500" cy="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338836</xdr:rowOff>
    </xdr:from>
    <xdr:to>
      <xdr:col>22</xdr:col>
      <xdr:colOff>114300</xdr:colOff>
      <xdr:row>37</xdr:row>
      <xdr:rowOff>341221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63536"/>
          <a:ext cx="698500" cy="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341221</xdr:rowOff>
    </xdr:from>
    <xdr:to>
      <xdr:col>18</xdr:col>
      <xdr:colOff>177800</xdr:colOff>
      <xdr:row>38</xdr:row>
      <xdr:rowOff>1628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5921"/>
          <a:ext cx="698500" cy="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285605</xdr:rowOff>
    </xdr:from>
    <xdr:to>
      <xdr:col>29</xdr:col>
      <xdr:colOff>177800</xdr:colOff>
      <xdr:row>38</xdr:row>
      <xdr:rowOff>44305</xdr:rowOff>
    </xdr:to>
    <xdr:sp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257682</xdr:rowOff>
    </xdr:from>
    <xdr:ext cx="762000" cy="259045"/>
    <xdr:sp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283209</xdr:rowOff>
    </xdr:from>
    <xdr:to>
      <xdr:col>26</xdr:col>
      <xdr:colOff>101600</xdr:colOff>
      <xdr:row>38</xdr:row>
      <xdr:rowOff>41909</xdr:rowOff>
    </xdr:to>
    <xdr:sp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26686</xdr:rowOff>
    </xdr:from>
    <xdr:ext cx="736600" cy="259045"/>
    <xdr:sp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4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288036</xdr:rowOff>
    </xdr:from>
    <xdr:to>
      <xdr:col>22</xdr:col>
      <xdr:colOff>165100</xdr:colOff>
      <xdr:row>38</xdr:row>
      <xdr:rowOff>46736</xdr:rowOff>
    </xdr:to>
    <xdr:sp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31513</xdr:rowOff>
    </xdr:from>
    <xdr:ext cx="762000" cy="259045"/>
    <xdr:sp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290421</xdr:rowOff>
    </xdr:from>
    <xdr:to>
      <xdr:col>19</xdr:col>
      <xdr:colOff>38100</xdr:colOff>
      <xdr:row>38</xdr:row>
      <xdr:rowOff>49121</xdr:rowOff>
    </xdr:to>
    <xdr:sp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33898</xdr:rowOff>
    </xdr:from>
    <xdr:ext cx="762000" cy="259045"/>
    <xdr:sp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293728</xdr:rowOff>
    </xdr:from>
    <xdr:to>
      <xdr:col>15</xdr:col>
      <xdr:colOff>101600</xdr:colOff>
      <xdr:row>38</xdr:row>
      <xdr:rowOff>52428</xdr:rowOff>
    </xdr:to>
    <xdr:sp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37205</xdr:rowOff>
    </xdr:from>
    <xdr:ext cx="762000" cy="259045"/>
    <xdr:sp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38,487
37,971
148.82
28,123,852
26,673,393
1,395,211
13,104,317
31,538,742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95745</xdr:rowOff>
    </xdr:from>
    <xdr:to>
      <xdr:col>24</xdr:col>
      <xdr:colOff>63500</xdr:colOff>
      <xdr:row>37</xdr:row>
      <xdr:rowOff>20142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7945"/>
          <a:ext cx="8382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17399</xdr:rowOff>
    </xdr:from>
    <xdr:to>
      <xdr:col>19</xdr:col>
      <xdr:colOff>177800</xdr:colOff>
      <xdr:row>37</xdr:row>
      <xdr:rowOff>20142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610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17399</xdr:rowOff>
    </xdr:from>
    <xdr:to>
      <xdr:col>15</xdr:col>
      <xdr:colOff>50800</xdr:colOff>
      <xdr:row>37</xdr:row>
      <xdr:rowOff>109563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1049"/>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109563</xdr:rowOff>
    </xdr:from>
    <xdr:to>
      <xdr:col>10</xdr:col>
      <xdr:colOff>114300</xdr:colOff>
      <xdr:row>37</xdr:row>
      <xdr:rowOff>158445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3213"/>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44945</xdr:rowOff>
    </xdr:from>
    <xdr:to>
      <xdr:col>24</xdr:col>
      <xdr:colOff>114300</xdr:colOff>
      <xdr:row>36</xdr:row>
      <xdr:rowOff>146545</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4584700" y="62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23372</xdr:rowOff>
    </xdr:from>
    <xdr:ext cx="534377" cy="259045"/>
    <xdr:sp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140792</xdr:rowOff>
    </xdr:from>
    <xdr:to>
      <xdr:col>20</xdr:col>
      <xdr:colOff>38100</xdr:colOff>
      <xdr:row>37</xdr:row>
      <xdr:rowOff>70942</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3746500" y="63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62069</xdr:rowOff>
    </xdr:from>
    <xdr:ext cx="534377"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138049</xdr:rowOff>
    </xdr:from>
    <xdr:to>
      <xdr:col>15</xdr:col>
      <xdr:colOff>101600</xdr:colOff>
      <xdr:row>37</xdr:row>
      <xdr:rowOff>68199</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2857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59326</xdr:rowOff>
    </xdr:from>
    <xdr:ext cx="534377"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58763</xdr:rowOff>
    </xdr:from>
    <xdr:to>
      <xdr:col>10</xdr:col>
      <xdr:colOff>165100</xdr:colOff>
      <xdr:row>37</xdr:row>
      <xdr:rowOff>160363</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968500" y="64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151490</xdr:rowOff>
    </xdr:from>
    <xdr:ext cx="534377"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107645</xdr:rowOff>
    </xdr:from>
    <xdr:to>
      <xdr:col>6</xdr:col>
      <xdr:colOff>38100</xdr:colOff>
      <xdr:row>38</xdr:row>
      <xdr:rowOff>37795</xdr:rowOff>
    </xdr:to>
    <xdr:sp textlink="">
      <xdr:nvSpPr>
        <xdr:cNvPr id="88" name="楕円 87">
          <a:extLst>
            <a:ext uri="{FF2B5EF4-FFF2-40B4-BE49-F238E27FC236}">
              <a16:creationId xmlns:a16="http://schemas.microsoft.com/office/drawing/2014/main" id="{00000000-0008-0000-0600-000058000000}"/>
            </a:ext>
          </a:extLst>
        </xdr:cNvPr>
        <xdr:cNvSpPr/>
      </xdr:nvSpPr>
      <xdr:spPr>
        <a:xfrm>
          <a:off x="1079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28922</xdr:rowOff>
    </xdr:from>
    <xdr:ext cx="534377" cy="259045"/>
    <xdr:sp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34651</xdr:rowOff>
    </xdr:from>
    <xdr:to>
      <xdr:col>24</xdr:col>
      <xdr:colOff>63500</xdr:colOff>
      <xdr:row>58</xdr:row>
      <xdr:rowOff>38271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7875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34651</xdr:rowOff>
    </xdr:from>
    <xdr:to>
      <xdr:col>19</xdr:col>
      <xdr:colOff>177800</xdr:colOff>
      <xdr:row>58</xdr:row>
      <xdr:rowOff>68093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78751"/>
          <a:ext cx="889000" cy="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65260</xdr:rowOff>
    </xdr:from>
    <xdr:to>
      <xdr:col>15</xdr:col>
      <xdr:colOff>50800</xdr:colOff>
      <xdr:row>58</xdr:row>
      <xdr:rowOff>68093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09360"/>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65260</xdr:rowOff>
    </xdr:from>
    <xdr:to>
      <xdr:col>10</xdr:col>
      <xdr:colOff>114300</xdr:colOff>
      <xdr:row>58</xdr:row>
      <xdr:rowOff>83350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09360"/>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158921</xdr:rowOff>
    </xdr:from>
    <xdr:to>
      <xdr:col>24</xdr:col>
      <xdr:colOff>114300</xdr:colOff>
      <xdr:row>58</xdr:row>
      <xdr:rowOff>89071</xdr:rowOff>
    </xdr:to>
    <xdr:sp textlink="">
      <xdr:nvSpPr>
        <xdr:cNvPr id="137" name="楕円 136">
          <a:extLst>
            <a:ext uri="{FF2B5EF4-FFF2-40B4-BE49-F238E27FC236}">
              <a16:creationId xmlns:a16="http://schemas.microsoft.com/office/drawing/2014/main" id="{00000000-0008-0000-0600-000089000000}"/>
            </a:ext>
          </a:extLst>
        </xdr:cNvPr>
        <xdr:cNvSpPr/>
      </xdr:nvSpPr>
      <xdr:spPr>
        <a:xfrm>
          <a:off x="4584700" y="99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155301</xdr:rowOff>
    </xdr:from>
    <xdr:to>
      <xdr:col>20</xdr:col>
      <xdr:colOff>38100</xdr:colOff>
      <xdr:row>58</xdr:row>
      <xdr:rowOff>85451</xdr:rowOff>
    </xdr:to>
    <xdr:sp textlink="">
      <xdr:nvSpPr>
        <xdr:cNvPr id="139" name="楕円 138">
          <a:extLst>
            <a:ext uri="{FF2B5EF4-FFF2-40B4-BE49-F238E27FC236}">
              <a16:creationId xmlns:a16="http://schemas.microsoft.com/office/drawing/2014/main" id="{00000000-0008-0000-0600-00008B000000}"/>
            </a:ext>
          </a:extLst>
        </xdr:cNvPr>
        <xdr:cNvSpPr/>
      </xdr:nvSpPr>
      <xdr:spPr>
        <a:xfrm>
          <a:off x="3746500" y="99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76578</xdr:rowOff>
    </xdr:from>
    <xdr:ext cx="534377" cy="259045"/>
    <xdr:sp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17293</xdr:rowOff>
    </xdr:from>
    <xdr:to>
      <xdr:col>15</xdr:col>
      <xdr:colOff>101600</xdr:colOff>
      <xdr:row>58</xdr:row>
      <xdr:rowOff>118893</xdr:rowOff>
    </xdr:to>
    <xdr:sp textlink="">
      <xdr:nvSpPr>
        <xdr:cNvPr id="141" name="楕円 140">
          <a:extLst>
            <a:ext uri="{FF2B5EF4-FFF2-40B4-BE49-F238E27FC236}">
              <a16:creationId xmlns:a16="http://schemas.microsoft.com/office/drawing/2014/main" id="{00000000-0008-0000-0600-00008D000000}"/>
            </a:ext>
          </a:extLst>
        </xdr:cNvPr>
        <xdr:cNvSpPr/>
      </xdr:nvSpPr>
      <xdr:spPr>
        <a:xfrm>
          <a:off x="2857500" y="996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110020</xdr:rowOff>
    </xdr:from>
    <xdr:ext cx="534377" cy="259045"/>
    <xdr:sp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14460</xdr:rowOff>
    </xdr:from>
    <xdr:to>
      <xdr:col>10</xdr:col>
      <xdr:colOff>165100</xdr:colOff>
      <xdr:row>58</xdr:row>
      <xdr:rowOff>116060</xdr:rowOff>
    </xdr:to>
    <xdr:sp textlink="">
      <xdr:nvSpPr>
        <xdr:cNvPr id="143" name="楕円 142">
          <a:extLst>
            <a:ext uri="{FF2B5EF4-FFF2-40B4-BE49-F238E27FC236}">
              <a16:creationId xmlns:a16="http://schemas.microsoft.com/office/drawing/2014/main" id="{00000000-0008-0000-0600-00008F000000}"/>
            </a:ext>
          </a:extLst>
        </xdr:cNvPr>
        <xdr:cNvSpPr/>
      </xdr:nvSpPr>
      <xdr:spPr>
        <a:xfrm>
          <a:off x="1968500" y="99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107187</xdr:rowOff>
    </xdr:from>
    <xdr:ext cx="534377" cy="259045"/>
    <xdr:sp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32550</xdr:rowOff>
    </xdr:from>
    <xdr:to>
      <xdr:col>6</xdr:col>
      <xdr:colOff>38100</xdr:colOff>
      <xdr:row>58</xdr:row>
      <xdr:rowOff>134150</xdr:rowOff>
    </xdr:to>
    <xdr:sp textlink="">
      <xdr:nvSpPr>
        <xdr:cNvPr id="145" name="楕円 144">
          <a:extLst>
            <a:ext uri="{FF2B5EF4-FFF2-40B4-BE49-F238E27FC236}">
              <a16:creationId xmlns:a16="http://schemas.microsoft.com/office/drawing/2014/main" id="{00000000-0008-0000-0600-000091000000}"/>
            </a:ext>
          </a:extLst>
        </xdr:cNvPr>
        <xdr:cNvSpPr/>
      </xdr:nvSpPr>
      <xdr:spPr>
        <a:xfrm>
          <a:off x="1079500" y="99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125277</xdr:rowOff>
    </xdr:from>
    <xdr:ext cx="534377" cy="259045"/>
    <xdr:sp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54612</xdr:rowOff>
    </xdr:from>
    <xdr:to>
      <xdr:col>24</xdr:col>
      <xdr:colOff>63500</xdr:colOff>
      <xdr:row>79</xdr:row>
      <xdr:rowOff>57207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99162"/>
          <a:ext cx="8382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57207</xdr:rowOff>
    </xdr:from>
    <xdr:to>
      <xdr:col>19</xdr:col>
      <xdr:colOff>177800</xdr:colOff>
      <xdr:row>79</xdr:row>
      <xdr:rowOff>61389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175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60261</xdr:rowOff>
    </xdr:from>
    <xdr:to>
      <xdr:col>15</xdr:col>
      <xdr:colOff>50800</xdr:colOff>
      <xdr:row>79</xdr:row>
      <xdr:rowOff>61389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604811"/>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60261</xdr:rowOff>
    </xdr:from>
    <xdr:to>
      <xdr:col>10</xdr:col>
      <xdr:colOff>114300</xdr:colOff>
      <xdr:row>79</xdr:row>
      <xdr:rowOff>60392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60481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3812</xdr:rowOff>
    </xdr:from>
    <xdr:to>
      <xdr:col>24</xdr:col>
      <xdr:colOff>114300</xdr:colOff>
      <xdr:row>79</xdr:row>
      <xdr:rowOff>105412</xdr:rowOff>
    </xdr:to>
    <xdr:sp textlink="">
      <xdr:nvSpPr>
        <xdr:cNvPr id="196" name="楕円 195">
          <a:extLst>
            <a:ext uri="{FF2B5EF4-FFF2-40B4-BE49-F238E27FC236}">
              <a16:creationId xmlns:a16="http://schemas.microsoft.com/office/drawing/2014/main" id="{00000000-0008-0000-0600-0000C4000000}"/>
            </a:ext>
          </a:extLst>
        </xdr:cNvPr>
        <xdr:cNvSpPr/>
      </xdr:nvSpPr>
      <xdr:spPr>
        <a:xfrm>
          <a:off x="4584700" y="135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90189</xdr:rowOff>
    </xdr:from>
    <xdr:ext cx="469744" cy="259045"/>
    <xdr:sp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6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6407</xdr:rowOff>
    </xdr:from>
    <xdr:to>
      <xdr:col>20</xdr:col>
      <xdr:colOff>38100</xdr:colOff>
      <xdr:row>79</xdr:row>
      <xdr:rowOff>108007</xdr:rowOff>
    </xdr:to>
    <xdr:sp textlink="">
      <xdr:nvSpPr>
        <xdr:cNvPr id="198" name="楕円 197">
          <a:extLst>
            <a:ext uri="{FF2B5EF4-FFF2-40B4-BE49-F238E27FC236}">
              <a16:creationId xmlns:a16="http://schemas.microsoft.com/office/drawing/2014/main" id="{00000000-0008-0000-0600-0000C6000000}"/>
            </a:ext>
          </a:extLst>
        </xdr:cNvPr>
        <xdr:cNvSpPr/>
      </xdr:nvSpPr>
      <xdr:spPr>
        <a:xfrm>
          <a:off x="3746500" y="135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99134</xdr:rowOff>
    </xdr:from>
    <xdr:ext cx="469744" cy="259045"/>
    <xdr:sp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10589</xdr:rowOff>
    </xdr:from>
    <xdr:to>
      <xdr:col>15</xdr:col>
      <xdr:colOff>101600</xdr:colOff>
      <xdr:row>79</xdr:row>
      <xdr:rowOff>112189</xdr:rowOff>
    </xdr:to>
    <xdr:sp textlink="">
      <xdr:nvSpPr>
        <xdr:cNvPr id="200" name="楕円 199">
          <a:extLst>
            <a:ext uri="{FF2B5EF4-FFF2-40B4-BE49-F238E27FC236}">
              <a16:creationId xmlns:a16="http://schemas.microsoft.com/office/drawing/2014/main" id="{00000000-0008-0000-0600-0000C8000000}"/>
            </a:ext>
          </a:extLst>
        </xdr:cNvPr>
        <xdr:cNvSpPr/>
      </xdr:nvSpPr>
      <xdr:spPr>
        <a:xfrm>
          <a:off x="2857500" y="135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103316</xdr:rowOff>
    </xdr:from>
    <xdr:ext cx="469744" cy="259045"/>
    <xdr:sp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9461</xdr:rowOff>
    </xdr:from>
    <xdr:to>
      <xdr:col>10</xdr:col>
      <xdr:colOff>165100</xdr:colOff>
      <xdr:row>79</xdr:row>
      <xdr:rowOff>111061</xdr:rowOff>
    </xdr:to>
    <xdr:sp textlink="">
      <xdr:nvSpPr>
        <xdr:cNvPr id="202" name="楕円 201">
          <a:extLst>
            <a:ext uri="{FF2B5EF4-FFF2-40B4-BE49-F238E27FC236}">
              <a16:creationId xmlns:a16="http://schemas.microsoft.com/office/drawing/2014/main" id="{00000000-0008-0000-0600-0000CA000000}"/>
            </a:ext>
          </a:extLst>
        </xdr:cNvPr>
        <xdr:cNvSpPr/>
      </xdr:nvSpPr>
      <xdr:spPr>
        <a:xfrm>
          <a:off x="1968500" y="135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102188</xdr:rowOff>
    </xdr:from>
    <xdr:ext cx="469744" cy="259045"/>
    <xdr:sp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9592</xdr:rowOff>
    </xdr:from>
    <xdr:to>
      <xdr:col>6</xdr:col>
      <xdr:colOff>38100</xdr:colOff>
      <xdr:row>79</xdr:row>
      <xdr:rowOff>111192</xdr:rowOff>
    </xdr:to>
    <xdr:sp textlink="">
      <xdr:nvSpPr>
        <xdr:cNvPr id="204" name="楕円 203">
          <a:extLst>
            <a:ext uri="{FF2B5EF4-FFF2-40B4-BE49-F238E27FC236}">
              <a16:creationId xmlns:a16="http://schemas.microsoft.com/office/drawing/2014/main" id="{00000000-0008-0000-0600-0000CC000000}"/>
            </a:ext>
          </a:extLst>
        </xdr:cNvPr>
        <xdr:cNvSpPr/>
      </xdr:nvSpPr>
      <xdr:spPr>
        <a:xfrm>
          <a:off x="1079500" y="135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102319</xdr:rowOff>
    </xdr:from>
    <xdr:ext cx="469744" cy="259045"/>
    <xdr:sp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107021</xdr:rowOff>
    </xdr:from>
    <xdr:to>
      <xdr:col>24</xdr:col>
      <xdr:colOff>63500</xdr:colOff>
      <xdr:row>94</xdr:row>
      <xdr:rowOff>135727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051871"/>
          <a:ext cx="838200" cy="20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107021</xdr:rowOff>
    </xdr:from>
    <xdr:to>
      <xdr:col>19</xdr:col>
      <xdr:colOff>177800</xdr:colOff>
      <xdr:row>95</xdr:row>
      <xdr:rowOff>88864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51871"/>
          <a:ext cx="889000" cy="3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88864</xdr:rowOff>
    </xdr:from>
    <xdr:to>
      <xdr:col>15</xdr:col>
      <xdr:colOff>50800</xdr:colOff>
      <xdr:row>95</xdr:row>
      <xdr:rowOff>147679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76614"/>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147679</xdr:rowOff>
    </xdr:from>
    <xdr:to>
      <xdr:col>10</xdr:col>
      <xdr:colOff>114300</xdr:colOff>
      <xdr:row>96</xdr:row>
      <xdr:rowOff>26107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35429"/>
          <a:ext cx="889000" cy="4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84927</xdr:rowOff>
    </xdr:from>
    <xdr:to>
      <xdr:col>24</xdr:col>
      <xdr:colOff>114300</xdr:colOff>
      <xdr:row>95</xdr:row>
      <xdr:rowOff>15077</xdr:rowOff>
    </xdr:to>
    <xdr:sp textlink="">
      <xdr:nvSpPr>
        <xdr:cNvPr id="256" name="楕円 255">
          <a:extLst>
            <a:ext uri="{FF2B5EF4-FFF2-40B4-BE49-F238E27FC236}">
              <a16:creationId xmlns:a16="http://schemas.microsoft.com/office/drawing/2014/main" id="{00000000-0008-0000-0600-000000010000}"/>
            </a:ext>
          </a:extLst>
        </xdr:cNvPr>
        <xdr:cNvSpPr/>
      </xdr:nvSpPr>
      <xdr:spPr>
        <a:xfrm>
          <a:off x="4584700" y="162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107804</xdr:rowOff>
    </xdr:from>
    <xdr:ext cx="599010" cy="259045"/>
    <xdr:sp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5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56221</xdr:rowOff>
    </xdr:from>
    <xdr:to>
      <xdr:col>20</xdr:col>
      <xdr:colOff>38100</xdr:colOff>
      <xdr:row>93</xdr:row>
      <xdr:rowOff>157821</xdr:rowOff>
    </xdr:to>
    <xdr:sp textlink="">
      <xdr:nvSpPr>
        <xdr:cNvPr id="258" name="楕円 257">
          <a:extLst>
            <a:ext uri="{FF2B5EF4-FFF2-40B4-BE49-F238E27FC236}">
              <a16:creationId xmlns:a16="http://schemas.microsoft.com/office/drawing/2014/main" id="{00000000-0008-0000-0600-000002010000}"/>
            </a:ext>
          </a:extLst>
        </xdr:cNvPr>
        <xdr:cNvSpPr/>
      </xdr:nvSpPr>
      <xdr:spPr>
        <a:xfrm>
          <a:off x="3746500" y="160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2898</xdr:rowOff>
    </xdr:from>
    <xdr:ext cx="599010" cy="259045"/>
    <xdr:sp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77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38064</xdr:rowOff>
    </xdr:from>
    <xdr:to>
      <xdr:col>15</xdr:col>
      <xdr:colOff>101600</xdr:colOff>
      <xdr:row>95</xdr:row>
      <xdr:rowOff>139664</xdr:rowOff>
    </xdr:to>
    <xdr:sp textlink="">
      <xdr:nvSpPr>
        <xdr:cNvPr id="260" name="楕円 259">
          <a:extLst>
            <a:ext uri="{FF2B5EF4-FFF2-40B4-BE49-F238E27FC236}">
              <a16:creationId xmlns:a16="http://schemas.microsoft.com/office/drawing/2014/main" id="{00000000-0008-0000-0600-000004010000}"/>
            </a:ext>
          </a:extLst>
        </xdr:cNvPr>
        <xdr:cNvSpPr/>
      </xdr:nvSpPr>
      <xdr:spPr>
        <a:xfrm>
          <a:off x="2857500" y="163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156191</xdr:rowOff>
    </xdr:from>
    <xdr:ext cx="599010" cy="259045"/>
    <xdr:sp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0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96879</xdr:rowOff>
    </xdr:from>
    <xdr:to>
      <xdr:col>10</xdr:col>
      <xdr:colOff>165100</xdr:colOff>
      <xdr:row>96</xdr:row>
      <xdr:rowOff>27029</xdr:rowOff>
    </xdr:to>
    <xdr:sp textlink="">
      <xdr:nvSpPr>
        <xdr:cNvPr id="262" name="楕円 261">
          <a:extLst>
            <a:ext uri="{FF2B5EF4-FFF2-40B4-BE49-F238E27FC236}">
              <a16:creationId xmlns:a16="http://schemas.microsoft.com/office/drawing/2014/main" id="{00000000-0008-0000-0600-000006010000}"/>
            </a:ext>
          </a:extLst>
        </xdr:cNvPr>
        <xdr:cNvSpPr/>
      </xdr:nvSpPr>
      <xdr:spPr>
        <a:xfrm>
          <a:off x="1968500" y="163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43556</xdr:rowOff>
    </xdr:from>
    <xdr:ext cx="599010" cy="259045"/>
    <xdr:sp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15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146757</xdr:rowOff>
    </xdr:from>
    <xdr:to>
      <xdr:col>6</xdr:col>
      <xdr:colOff>38100</xdr:colOff>
      <xdr:row>96</xdr:row>
      <xdr:rowOff>76907</xdr:rowOff>
    </xdr:to>
    <xdr:sp textlink="">
      <xdr:nvSpPr>
        <xdr:cNvPr id="264" name="楕円 263">
          <a:extLst>
            <a:ext uri="{FF2B5EF4-FFF2-40B4-BE49-F238E27FC236}">
              <a16:creationId xmlns:a16="http://schemas.microsoft.com/office/drawing/2014/main" id="{00000000-0008-0000-0600-000008010000}"/>
            </a:ext>
          </a:extLst>
        </xdr:cNvPr>
        <xdr:cNvSpPr/>
      </xdr:nvSpPr>
      <xdr:spPr>
        <a:xfrm>
          <a:off x="1079500" y="164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93434</xdr:rowOff>
    </xdr:from>
    <xdr:ext cx="599010" cy="259045"/>
    <xdr:sp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20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139713</xdr:rowOff>
    </xdr:from>
    <xdr:to>
      <xdr:col>55</xdr:col>
      <xdr:colOff>0</xdr:colOff>
      <xdr:row>38</xdr:row>
      <xdr:rowOff>18153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3363"/>
          <a:ext cx="838200" cy="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39583</xdr:rowOff>
    </xdr:from>
    <xdr:to>
      <xdr:col>50</xdr:col>
      <xdr:colOff>114300</xdr:colOff>
      <xdr:row>38</xdr:row>
      <xdr:rowOff>18153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11783"/>
          <a:ext cx="889000" cy="3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39583</xdr:rowOff>
    </xdr:from>
    <xdr:to>
      <xdr:col>45</xdr:col>
      <xdr:colOff>177800</xdr:colOff>
      <xdr:row>38</xdr:row>
      <xdr:rowOff>58769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11783"/>
          <a:ext cx="889000" cy="36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58769</xdr:rowOff>
    </xdr:from>
    <xdr:to>
      <xdr:col>41</xdr:col>
      <xdr:colOff>50800</xdr:colOff>
      <xdr:row>38</xdr:row>
      <xdr:rowOff>103990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3869"/>
          <a:ext cx="889000" cy="4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88913</xdr:rowOff>
    </xdr:from>
    <xdr:to>
      <xdr:col>55</xdr:col>
      <xdr:colOff>50800</xdr:colOff>
      <xdr:row>38</xdr:row>
      <xdr:rowOff>19063</xdr:rowOff>
    </xdr:to>
    <xdr:sp textlink="">
      <xdr:nvSpPr>
        <xdr:cNvPr id="315" name="楕円 314">
          <a:extLst>
            <a:ext uri="{FF2B5EF4-FFF2-40B4-BE49-F238E27FC236}">
              <a16:creationId xmlns:a16="http://schemas.microsoft.com/office/drawing/2014/main" id="{00000000-0008-0000-0600-00003B010000}"/>
            </a:ext>
          </a:extLst>
        </xdr:cNvPr>
        <xdr:cNvSpPr/>
      </xdr:nvSpPr>
      <xdr:spPr>
        <a:xfrm>
          <a:off x="10426700" y="64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67340</xdr:rowOff>
    </xdr:from>
    <xdr:ext cx="534377" cy="259045"/>
    <xdr:sp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138804</xdr:rowOff>
    </xdr:from>
    <xdr:to>
      <xdr:col>50</xdr:col>
      <xdr:colOff>165100</xdr:colOff>
      <xdr:row>38</xdr:row>
      <xdr:rowOff>68954</xdr:rowOff>
    </xdr:to>
    <xdr:sp textlink="">
      <xdr:nvSpPr>
        <xdr:cNvPr id="317" name="楕円 316">
          <a:extLst>
            <a:ext uri="{FF2B5EF4-FFF2-40B4-BE49-F238E27FC236}">
              <a16:creationId xmlns:a16="http://schemas.microsoft.com/office/drawing/2014/main" id="{00000000-0008-0000-0600-00003D010000}"/>
            </a:ext>
          </a:extLst>
        </xdr:cNvPr>
        <xdr:cNvSpPr/>
      </xdr:nvSpPr>
      <xdr:spPr>
        <a:xfrm>
          <a:off x="9588500" y="64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60080</xdr:rowOff>
    </xdr:from>
    <xdr:ext cx="534377" cy="259045"/>
    <xdr:sp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160233</xdr:rowOff>
    </xdr:from>
    <xdr:to>
      <xdr:col>46</xdr:col>
      <xdr:colOff>38100</xdr:colOff>
      <xdr:row>36</xdr:row>
      <xdr:rowOff>90383</xdr:rowOff>
    </xdr:to>
    <xdr:sp textlink="">
      <xdr:nvSpPr>
        <xdr:cNvPr id="319" name="楕円 318">
          <a:extLst>
            <a:ext uri="{FF2B5EF4-FFF2-40B4-BE49-F238E27FC236}">
              <a16:creationId xmlns:a16="http://schemas.microsoft.com/office/drawing/2014/main" id="{00000000-0008-0000-0600-00003F010000}"/>
            </a:ext>
          </a:extLst>
        </xdr:cNvPr>
        <xdr:cNvSpPr/>
      </xdr:nvSpPr>
      <xdr:spPr>
        <a:xfrm>
          <a:off x="8699500" y="61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81510</xdr:rowOff>
    </xdr:from>
    <xdr:ext cx="599010" cy="259045"/>
    <xdr:sp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5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7969</xdr:rowOff>
    </xdr:from>
    <xdr:to>
      <xdr:col>41</xdr:col>
      <xdr:colOff>101600</xdr:colOff>
      <xdr:row>38</xdr:row>
      <xdr:rowOff>109569</xdr:rowOff>
    </xdr:to>
    <xdr:sp textlink="">
      <xdr:nvSpPr>
        <xdr:cNvPr id="321" name="楕円 320">
          <a:extLst>
            <a:ext uri="{FF2B5EF4-FFF2-40B4-BE49-F238E27FC236}">
              <a16:creationId xmlns:a16="http://schemas.microsoft.com/office/drawing/2014/main" id="{00000000-0008-0000-0600-000041010000}"/>
            </a:ext>
          </a:extLst>
        </xdr:cNvPr>
        <xdr:cNvSpPr/>
      </xdr:nvSpPr>
      <xdr:spPr>
        <a:xfrm>
          <a:off x="7810500" y="6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100696</xdr:rowOff>
    </xdr:from>
    <xdr:ext cx="534377" cy="259045"/>
    <xdr:sp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53190</xdr:rowOff>
    </xdr:from>
    <xdr:to>
      <xdr:col>36</xdr:col>
      <xdr:colOff>165100</xdr:colOff>
      <xdr:row>38</xdr:row>
      <xdr:rowOff>154790</xdr:rowOff>
    </xdr:to>
    <xdr:sp textlink="">
      <xdr:nvSpPr>
        <xdr:cNvPr id="323" name="楕円 322">
          <a:extLst>
            <a:ext uri="{FF2B5EF4-FFF2-40B4-BE49-F238E27FC236}">
              <a16:creationId xmlns:a16="http://schemas.microsoft.com/office/drawing/2014/main" id="{00000000-0008-0000-0600-000043010000}"/>
            </a:ext>
          </a:extLst>
        </xdr:cNvPr>
        <xdr:cNvSpPr/>
      </xdr:nvSpPr>
      <xdr:spPr>
        <a:xfrm>
          <a:off x="6921500" y="65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145917</xdr:rowOff>
    </xdr:from>
    <xdr:ext cx="534377" cy="259045"/>
    <xdr:sp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139602</xdr:rowOff>
    </xdr:from>
    <xdr:to>
      <xdr:col>55</xdr:col>
      <xdr:colOff>0</xdr:colOff>
      <xdr:row>57</xdr:row>
      <xdr:rowOff>105057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40802"/>
          <a:ext cx="838200" cy="1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10482</xdr:rowOff>
    </xdr:from>
    <xdr:to>
      <xdr:col>50</xdr:col>
      <xdr:colOff>114300</xdr:colOff>
      <xdr:row>56</xdr:row>
      <xdr:rowOff>139602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611682"/>
          <a:ext cx="889000" cy="1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10482</xdr:rowOff>
    </xdr:from>
    <xdr:to>
      <xdr:col>45</xdr:col>
      <xdr:colOff>177800</xdr:colOff>
      <xdr:row>57</xdr:row>
      <xdr:rowOff>50857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611682"/>
          <a:ext cx="889000" cy="2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22862</xdr:rowOff>
    </xdr:from>
    <xdr:to>
      <xdr:col>41</xdr:col>
      <xdr:colOff>50800</xdr:colOff>
      <xdr:row>57</xdr:row>
      <xdr:rowOff>50857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95512"/>
          <a:ext cx="889000" cy="2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54257</xdr:rowOff>
    </xdr:from>
    <xdr:to>
      <xdr:col>55</xdr:col>
      <xdr:colOff>50800</xdr:colOff>
      <xdr:row>57</xdr:row>
      <xdr:rowOff>155857</xdr:rowOff>
    </xdr:to>
    <xdr:sp textlink="">
      <xdr:nvSpPr>
        <xdr:cNvPr id="374" name="楕円 373">
          <a:extLst>
            <a:ext uri="{FF2B5EF4-FFF2-40B4-BE49-F238E27FC236}">
              <a16:creationId xmlns:a16="http://schemas.microsoft.com/office/drawing/2014/main" id="{00000000-0008-0000-0600-000076010000}"/>
            </a:ext>
          </a:extLst>
        </xdr:cNvPr>
        <xdr:cNvSpPr/>
      </xdr:nvSpPr>
      <xdr:spPr>
        <a:xfrm>
          <a:off x="10426700" y="982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77134</xdr:rowOff>
    </xdr:from>
    <xdr:ext cx="599010" cy="259045"/>
    <xdr:sp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7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88802</xdr:rowOff>
    </xdr:from>
    <xdr:to>
      <xdr:col>50</xdr:col>
      <xdr:colOff>165100</xdr:colOff>
      <xdr:row>57</xdr:row>
      <xdr:rowOff>18952</xdr:rowOff>
    </xdr:to>
    <xdr:sp textlink="">
      <xdr:nvSpPr>
        <xdr:cNvPr id="376" name="楕円 375">
          <a:extLst>
            <a:ext uri="{FF2B5EF4-FFF2-40B4-BE49-F238E27FC236}">
              <a16:creationId xmlns:a16="http://schemas.microsoft.com/office/drawing/2014/main" id="{00000000-0008-0000-0600-000078010000}"/>
            </a:ext>
          </a:extLst>
        </xdr:cNvPr>
        <xdr:cNvSpPr/>
      </xdr:nvSpPr>
      <xdr:spPr>
        <a:xfrm>
          <a:off x="9588500" y="96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35479</xdr:rowOff>
    </xdr:from>
    <xdr:ext cx="599010" cy="259045"/>
    <xdr:sp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6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131132</xdr:rowOff>
    </xdr:from>
    <xdr:to>
      <xdr:col>46</xdr:col>
      <xdr:colOff>38100</xdr:colOff>
      <xdr:row>56</xdr:row>
      <xdr:rowOff>61282</xdr:rowOff>
    </xdr:to>
    <xdr:sp textlink="">
      <xdr:nvSpPr>
        <xdr:cNvPr id="378" name="楕円 377">
          <a:extLst>
            <a:ext uri="{FF2B5EF4-FFF2-40B4-BE49-F238E27FC236}">
              <a16:creationId xmlns:a16="http://schemas.microsoft.com/office/drawing/2014/main" id="{00000000-0008-0000-0600-00007A010000}"/>
            </a:ext>
          </a:extLst>
        </xdr:cNvPr>
        <xdr:cNvSpPr/>
      </xdr:nvSpPr>
      <xdr:spPr>
        <a:xfrm>
          <a:off x="8699500" y="95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77809</xdr:rowOff>
    </xdr:from>
    <xdr:ext cx="599010" cy="259045"/>
    <xdr:sp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33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xdr:rowOff>
    </xdr:from>
    <xdr:to>
      <xdr:col>41</xdr:col>
      <xdr:colOff>101600</xdr:colOff>
      <xdr:row>57</xdr:row>
      <xdr:rowOff>101657</xdr:rowOff>
    </xdr:to>
    <xdr:sp textlink="">
      <xdr:nvSpPr>
        <xdr:cNvPr id="380" name="楕円 379">
          <a:extLst>
            <a:ext uri="{FF2B5EF4-FFF2-40B4-BE49-F238E27FC236}">
              <a16:creationId xmlns:a16="http://schemas.microsoft.com/office/drawing/2014/main" id="{00000000-0008-0000-0600-00007C010000}"/>
            </a:ext>
          </a:extLst>
        </xdr:cNvPr>
        <xdr:cNvSpPr/>
      </xdr:nvSpPr>
      <xdr:spPr>
        <a:xfrm>
          <a:off x="7810500" y="97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118184</xdr:rowOff>
    </xdr:from>
    <xdr:ext cx="599010" cy="259045"/>
    <xdr:sp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4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143512</xdr:rowOff>
    </xdr:from>
    <xdr:to>
      <xdr:col>36</xdr:col>
      <xdr:colOff>165100</xdr:colOff>
      <xdr:row>57</xdr:row>
      <xdr:rowOff>73662</xdr:rowOff>
    </xdr:to>
    <xdr:sp textlink="">
      <xdr:nvSpPr>
        <xdr:cNvPr id="382" name="楕円 381">
          <a:extLst>
            <a:ext uri="{FF2B5EF4-FFF2-40B4-BE49-F238E27FC236}">
              <a16:creationId xmlns:a16="http://schemas.microsoft.com/office/drawing/2014/main" id="{00000000-0008-0000-0600-00007E010000}"/>
            </a:ext>
          </a:extLst>
        </xdr:cNvPr>
        <xdr:cNvSpPr/>
      </xdr:nvSpPr>
      <xdr:spPr>
        <a:xfrm>
          <a:off x="6921500" y="97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90189</xdr:rowOff>
    </xdr:from>
    <xdr:ext cx="599010" cy="259045"/>
    <xdr:sp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1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115303</xdr:rowOff>
    </xdr:from>
    <xdr:to>
      <xdr:col>55</xdr:col>
      <xdr:colOff>0</xdr:colOff>
      <xdr:row>77</xdr:row>
      <xdr:rowOff>21895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145503"/>
          <a:ext cx="838200" cy="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11799</xdr:rowOff>
    </xdr:from>
    <xdr:to>
      <xdr:col>50</xdr:col>
      <xdr:colOff>114300</xdr:colOff>
      <xdr:row>77</xdr:row>
      <xdr:rowOff>21895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699099"/>
          <a:ext cx="889000" cy="52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11799</xdr:rowOff>
    </xdr:from>
    <xdr:to>
      <xdr:col>45</xdr:col>
      <xdr:colOff>177800</xdr:colOff>
      <xdr:row>75</xdr:row>
      <xdr:rowOff>135230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99099"/>
          <a:ext cx="889000" cy="2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135230</xdr:rowOff>
    </xdr:from>
    <xdr:to>
      <xdr:col>41</xdr:col>
      <xdr:colOff>50800</xdr:colOff>
      <xdr:row>77</xdr:row>
      <xdr:rowOff>22403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93980"/>
          <a:ext cx="889000" cy="2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64503</xdr:rowOff>
    </xdr:from>
    <xdr:to>
      <xdr:col>55</xdr:col>
      <xdr:colOff>50800</xdr:colOff>
      <xdr:row>76</xdr:row>
      <xdr:rowOff>166103</xdr:rowOff>
    </xdr:to>
    <xdr:sp textlink="">
      <xdr:nvSpPr>
        <xdr:cNvPr id="431" name="楕円 430">
          <a:extLst>
            <a:ext uri="{FF2B5EF4-FFF2-40B4-BE49-F238E27FC236}">
              <a16:creationId xmlns:a16="http://schemas.microsoft.com/office/drawing/2014/main" id="{00000000-0008-0000-0600-0000AF010000}"/>
            </a:ext>
          </a:extLst>
        </xdr:cNvPr>
        <xdr:cNvSpPr/>
      </xdr:nvSpPr>
      <xdr:spPr>
        <a:xfrm>
          <a:off x="10426700" y="130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87380</xdr:rowOff>
    </xdr:from>
    <xdr:ext cx="534377" cy="259045"/>
    <xdr:sp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4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142545</xdr:rowOff>
    </xdr:from>
    <xdr:to>
      <xdr:col>50</xdr:col>
      <xdr:colOff>165100</xdr:colOff>
      <xdr:row>77</xdr:row>
      <xdr:rowOff>72695</xdr:rowOff>
    </xdr:to>
    <xdr:sp textlink="">
      <xdr:nvSpPr>
        <xdr:cNvPr id="433" name="楕円 432">
          <a:extLst>
            <a:ext uri="{FF2B5EF4-FFF2-40B4-BE49-F238E27FC236}">
              <a16:creationId xmlns:a16="http://schemas.microsoft.com/office/drawing/2014/main" id="{00000000-0008-0000-0600-0000B1010000}"/>
            </a:ext>
          </a:extLst>
        </xdr:cNvPr>
        <xdr:cNvSpPr/>
      </xdr:nvSpPr>
      <xdr:spPr>
        <a:xfrm>
          <a:off x="9588500" y="131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89222</xdr:rowOff>
    </xdr:from>
    <xdr:ext cx="534377" cy="259045"/>
    <xdr:sp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4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132449</xdr:rowOff>
    </xdr:from>
    <xdr:to>
      <xdr:col>46</xdr:col>
      <xdr:colOff>38100</xdr:colOff>
      <xdr:row>74</xdr:row>
      <xdr:rowOff>62599</xdr:rowOff>
    </xdr:to>
    <xdr:sp textlink="">
      <xdr:nvSpPr>
        <xdr:cNvPr id="435" name="楕円 434">
          <a:extLst>
            <a:ext uri="{FF2B5EF4-FFF2-40B4-BE49-F238E27FC236}">
              <a16:creationId xmlns:a16="http://schemas.microsoft.com/office/drawing/2014/main" id="{00000000-0008-0000-0600-0000B3010000}"/>
            </a:ext>
          </a:extLst>
        </xdr:cNvPr>
        <xdr:cNvSpPr/>
      </xdr:nvSpPr>
      <xdr:spPr>
        <a:xfrm>
          <a:off x="8699500" y="126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79126</xdr:rowOff>
    </xdr:from>
    <xdr:ext cx="534377" cy="259045"/>
    <xdr:sp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4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84430</xdr:rowOff>
    </xdr:from>
    <xdr:to>
      <xdr:col>41</xdr:col>
      <xdr:colOff>101600</xdr:colOff>
      <xdr:row>76</xdr:row>
      <xdr:rowOff>14579</xdr:rowOff>
    </xdr:to>
    <xdr:sp textlink="">
      <xdr:nvSpPr>
        <xdr:cNvPr id="437" name="楕円 436">
          <a:extLst>
            <a:ext uri="{FF2B5EF4-FFF2-40B4-BE49-F238E27FC236}">
              <a16:creationId xmlns:a16="http://schemas.microsoft.com/office/drawing/2014/main" id="{00000000-0008-0000-0600-0000B5010000}"/>
            </a:ext>
          </a:extLst>
        </xdr:cNvPr>
        <xdr:cNvSpPr/>
      </xdr:nvSpPr>
      <xdr:spPr>
        <a:xfrm>
          <a:off x="7810500" y="12943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31107</xdr:rowOff>
    </xdr:from>
    <xdr:ext cx="534377" cy="259045"/>
    <xdr:sp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143053</xdr:rowOff>
    </xdr:from>
    <xdr:to>
      <xdr:col>36</xdr:col>
      <xdr:colOff>165100</xdr:colOff>
      <xdr:row>77</xdr:row>
      <xdr:rowOff>73203</xdr:rowOff>
    </xdr:to>
    <xdr:sp textlink="">
      <xdr:nvSpPr>
        <xdr:cNvPr id="439" name="楕円 438">
          <a:extLst>
            <a:ext uri="{FF2B5EF4-FFF2-40B4-BE49-F238E27FC236}">
              <a16:creationId xmlns:a16="http://schemas.microsoft.com/office/drawing/2014/main" id="{00000000-0008-0000-0600-0000B7010000}"/>
            </a:ext>
          </a:extLst>
        </xdr:cNvPr>
        <xdr:cNvSpPr/>
      </xdr:nvSpPr>
      <xdr:spPr>
        <a:xfrm>
          <a:off x="6921500" y="131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89730</xdr:rowOff>
    </xdr:from>
    <xdr:ext cx="534377" cy="259045"/>
    <xdr:sp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141467</xdr:rowOff>
    </xdr:from>
    <xdr:to>
      <xdr:col>55</xdr:col>
      <xdr:colOff>0</xdr:colOff>
      <xdr:row>98</xdr:row>
      <xdr:rowOff>110358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72117"/>
          <a:ext cx="838200" cy="1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124757</xdr:rowOff>
    </xdr:from>
    <xdr:to>
      <xdr:col>50</xdr:col>
      <xdr:colOff>114300</xdr:colOff>
      <xdr:row>97</xdr:row>
      <xdr:rowOff>141467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55407"/>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124757</xdr:rowOff>
    </xdr:from>
    <xdr:to>
      <xdr:col>45</xdr:col>
      <xdr:colOff>177800</xdr:colOff>
      <xdr:row>98</xdr:row>
      <xdr:rowOff>105913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55407"/>
          <a:ext cx="889000" cy="1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32920</xdr:rowOff>
    </xdr:from>
    <xdr:to>
      <xdr:col>41</xdr:col>
      <xdr:colOff>50800</xdr:colOff>
      <xdr:row>98</xdr:row>
      <xdr:rowOff>105913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35020"/>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59558</xdr:rowOff>
    </xdr:from>
    <xdr:to>
      <xdr:col>55</xdr:col>
      <xdr:colOff>50800</xdr:colOff>
      <xdr:row>98</xdr:row>
      <xdr:rowOff>161158</xdr:rowOff>
    </xdr:to>
    <xdr:sp textlink="">
      <xdr:nvSpPr>
        <xdr:cNvPr id="490" name="楕円 489">
          <a:extLst>
            <a:ext uri="{FF2B5EF4-FFF2-40B4-BE49-F238E27FC236}">
              <a16:creationId xmlns:a16="http://schemas.microsoft.com/office/drawing/2014/main" id="{00000000-0008-0000-0600-0000EA010000}"/>
            </a:ext>
          </a:extLst>
        </xdr:cNvPr>
        <xdr:cNvSpPr/>
      </xdr:nvSpPr>
      <xdr:spPr>
        <a:xfrm>
          <a:off x="10426700" y="168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90667</xdr:rowOff>
    </xdr:from>
    <xdr:to>
      <xdr:col>50</xdr:col>
      <xdr:colOff>165100</xdr:colOff>
      <xdr:row>98</xdr:row>
      <xdr:rowOff>20817</xdr:rowOff>
    </xdr:to>
    <xdr:sp textlink="">
      <xdr:nvSpPr>
        <xdr:cNvPr id="492" name="楕円 491">
          <a:extLst>
            <a:ext uri="{FF2B5EF4-FFF2-40B4-BE49-F238E27FC236}">
              <a16:creationId xmlns:a16="http://schemas.microsoft.com/office/drawing/2014/main" id="{00000000-0008-0000-0600-0000EC010000}"/>
            </a:ext>
          </a:extLst>
        </xdr:cNvPr>
        <xdr:cNvSpPr/>
      </xdr:nvSpPr>
      <xdr:spPr>
        <a:xfrm>
          <a:off x="9588500" y="167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37344</xdr:rowOff>
    </xdr:from>
    <xdr:ext cx="534377" cy="259045"/>
    <xdr:sp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4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73957</xdr:rowOff>
    </xdr:from>
    <xdr:to>
      <xdr:col>46</xdr:col>
      <xdr:colOff>38100</xdr:colOff>
      <xdr:row>98</xdr:row>
      <xdr:rowOff>4107</xdr:rowOff>
    </xdr:to>
    <xdr:sp textlink="">
      <xdr:nvSpPr>
        <xdr:cNvPr id="494" name="楕円 493">
          <a:extLst>
            <a:ext uri="{FF2B5EF4-FFF2-40B4-BE49-F238E27FC236}">
              <a16:creationId xmlns:a16="http://schemas.microsoft.com/office/drawing/2014/main" id="{00000000-0008-0000-0600-0000EE010000}"/>
            </a:ext>
          </a:extLst>
        </xdr:cNvPr>
        <xdr:cNvSpPr/>
      </xdr:nvSpPr>
      <xdr:spPr>
        <a:xfrm>
          <a:off x="8699500" y="1670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20634</xdr:rowOff>
    </xdr:from>
    <xdr:ext cx="534377" cy="259045"/>
    <xdr:sp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4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55113</xdr:rowOff>
    </xdr:from>
    <xdr:to>
      <xdr:col>41</xdr:col>
      <xdr:colOff>101600</xdr:colOff>
      <xdr:row>98</xdr:row>
      <xdr:rowOff>156713</xdr:rowOff>
    </xdr:to>
    <xdr:sp textlink="">
      <xdr:nvSpPr>
        <xdr:cNvPr id="496" name="楕円 495">
          <a:extLst>
            <a:ext uri="{FF2B5EF4-FFF2-40B4-BE49-F238E27FC236}">
              <a16:creationId xmlns:a16="http://schemas.microsoft.com/office/drawing/2014/main" id="{00000000-0008-0000-0600-0000F0010000}"/>
            </a:ext>
          </a:extLst>
        </xdr:cNvPr>
        <xdr:cNvSpPr/>
      </xdr:nvSpPr>
      <xdr:spPr>
        <a:xfrm>
          <a:off x="7810500" y="168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147840</xdr:rowOff>
    </xdr:from>
    <xdr:ext cx="534377" cy="259045"/>
    <xdr:sp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153570</xdr:rowOff>
    </xdr:from>
    <xdr:to>
      <xdr:col>36</xdr:col>
      <xdr:colOff>165100</xdr:colOff>
      <xdr:row>98</xdr:row>
      <xdr:rowOff>83720</xdr:rowOff>
    </xdr:to>
    <xdr:sp textlink="">
      <xdr:nvSpPr>
        <xdr:cNvPr id="498" name="楕円 497">
          <a:extLst>
            <a:ext uri="{FF2B5EF4-FFF2-40B4-BE49-F238E27FC236}">
              <a16:creationId xmlns:a16="http://schemas.microsoft.com/office/drawing/2014/main" id="{00000000-0008-0000-0600-0000F2010000}"/>
            </a:ext>
          </a:extLst>
        </xdr:cNvPr>
        <xdr:cNvSpPr/>
      </xdr:nvSpPr>
      <xdr:spPr>
        <a:xfrm>
          <a:off x="6921500" y="167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100247</xdr:rowOff>
    </xdr:from>
    <xdr:ext cx="534377" cy="259045"/>
    <xdr:sp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58172</xdr:rowOff>
    </xdr:from>
    <xdr:to>
      <xdr:col>85</xdr:col>
      <xdr:colOff>127000</xdr:colOff>
      <xdr:row>39</xdr:row>
      <xdr:rowOff>78174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44722"/>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36569</xdr:rowOff>
    </xdr:from>
    <xdr:to>
      <xdr:col>81</xdr:col>
      <xdr:colOff>50800</xdr:colOff>
      <xdr:row>39</xdr:row>
      <xdr:rowOff>78174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23119"/>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36569</xdr:rowOff>
    </xdr:from>
    <xdr:to>
      <xdr:col>76</xdr:col>
      <xdr:colOff>114300</xdr:colOff>
      <xdr:row>39</xdr:row>
      <xdr:rowOff>63658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23119"/>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50709</xdr:rowOff>
    </xdr:from>
    <xdr:to>
      <xdr:col>71</xdr:col>
      <xdr:colOff>177800</xdr:colOff>
      <xdr:row>39</xdr:row>
      <xdr:rowOff>63658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37259"/>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7372</xdr:rowOff>
    </xdr:from>
    <xdr:to>
      <xdr:col>85</xdr:col>
      <xdr:colOff>177800</xdr:colOff>
      <xdr:row>39</xdr:row>
      <xdr:rowOff>108972</xdr:rowOff>
    </xdr:to>
    <xdr:sp textlink="">
      <xdr:nvSpPr>
        <xdr:cNvPr id="549" name="楕円 548">
          <a:extLst>
            <a:ext uri="{FF2B5EF4-FFF2-40B4-BE49-F238E27FC236}">
              <a16:creationId xmlns:a16="http://schemas.microsoft.com/office/drawing/2014/main" id="{00000000-0008-0000-0600-000025020000}"/>
            </a:ext>
          </a:extLst>
        </xdr:cNvPr>
        <xdr:cNvSpPr/>
      </xdr:nvSpPr>
      <xdr:spPr>
        <a:xfrm>
          <a:off x="16268700" y="66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93749</xdr:rowOff>
    </xdr:from>
    <xdr:ext cx="469744" cy="259045"/>
    <xdr:sp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0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27374</xdr:rowOff>
    </xdr:from>
    <xdr:to>
      <xdr:col>81</xdr:col>
      <xdr:colOff>101600</xdr:colOff>
      <xdr:row>39</xdr:row>
      <xdr:rowOff>128974</xdr:rowOff>
    </xdr:to>
    <xdr:sp textlink="">
      <xdr:nvSpPr>
        <xdr:cNvPr id="551" name="楕円 550">
          <a:extLst>
            <a:ext uri="{FF2B5EF4-FFF2-40B4-BE49-F238E27FC236}">
              <a16:creationId xmlns:a16="http://schemas.microsoft.com/office/drawing/2014/main" id="{00000000-0008-0000-0600-000027020000}"/>
            </a:ext>
          </a:extLst>
        </xdr:cNvPr>
        <xdr:cNvSpPr/>
      </xdr:nvSpPr>
      <xdr:spPr>
        <a:xfrm>
          <a:off x="15430500" y="67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120101</xdr:rowOff>
    </xdr:from>
    <xdr:ext cx="469744" cy="259045"/>
    <xdr:sp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157219</xdr:rowOff>
    </xdr:from>
    <xdr:to>
      <xdr:col>76</xdr:col>
      <xdr:colOff>165100</xdr:colOff>
      <xdr:row>39</xdr:row>
      <xdr:rowOff>87369</xdr:rowOff>
    </xdr:to>
    <xdr:sp textlink="">
      <xdr:nvSpPr>
        <xdr:cNvPr id="553" name="楕円 552">
          <a:extLst>
            <a:ext uri="{FF2B5EF4-FFF2-40B4-BE49-F238E27FC236}">
              <a16:creationId xmlns:a16="http://schemas.microsoft.com/office/drawing/2014/main" id="{00000000-0008-0000-0600-000029020000}"/>
            </a:ext>
          </a:extLst>
        </xdr:cNvPr>
        <xdr:cNvSpPr/>
      </xdr:nvSpPr>
      <xdr:spPr>
        <a:xfrm>
          <a:off x="14541500" y="66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78496</xdr:rowOff>
    </xdr:from>
    <xdr:ext cx="469744" cy="259045"/>
    <xdr:sp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6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12858</xdr:rowOff>
    </xdr:from>
    <xdr:to>
      <xdr:col>72</xdr:col>
      <xdr:colOff>38100</xdr:colOff>
      <xdr:row>39</xdr:row>
      <xdr:rowOff>114458</xdr:rowOff>
    </xdr:to>
    <xdr:sp textlink="">
      <xdr:nvSpPr>
        <xdr:cNvPr id="555" name="楕円 554">
          <a:extLst>
            <a:ext uri="{FF2B5EF4-FFF2-40B4-BE49-F238E27FC236}">
              <a16:creationId xmlns:a16="http://schemas.microsoft.com/office/drawing/2014/main" id="{00000000-0008-0000-0600-00002B020000}"/>
            </a:ext>
          </a:extLst>
        </xdr:cNvPr>
        <xdr:cNvSpPr/>
      </xdr:nvSpPr>
      <xdr:spPr>
        <a:xfrm>
          <a:off x="13652500" y="66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105585</xdr:rowOff>
    </xdr:from>
    <xdr:ext cx="469744" cy="259045"/>
    <xdr:sp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textlink="">
      <xdr:nvSpPr>
        <xdr:cNvPr id="557" name="楕円 556">
          <a:extLst>
            <a:ext uri="{FF2B5EF4-FFF2-40B4-BE49-F238E27FC236}">
              <a16:creationId xmlns:a16="http://schemas.microsoft.com/office/drawing/2014/main" id="{00000000-0008-0000-0600-00002D020000}"/>
            </a:ext>
          </a:extLst>
        </xdr:cNvPr>
        <xdr:cNvSpPr/>
      </xdr:nvSpPr>
      <xdr:spPr>
        <a:xfrm>
          <a:off x="12763500" y="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92636</xdr:rowOff>
    </xdr:from>
    <xdr:ext cx="469744" cy="259045"/>
    <xdr:sp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30834</xdr:rowOff>
    </xdr:from>
    <xdr:to>
      <xdr:col>85</xdr:col>
      <xdr:colOff>127000</xdr:colOff>
      <xdr:row>78</xdr:row>
      <xdr:rowOff>33068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403934"/>
          <a:ext cx="8382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30834</xdr:rowOff>
    </xdr:from>
    <xdr:to>
      <xdr:col>81</xdr:col>
      <xdr:colOff>50800</xdr:colOff>
      <xdr:row>78</xdr:row>
      <xdr:rowOff>37010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03934"/>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32865</xdr:rowOff>
    </xdr:from>
    <xdr:to>
      <xdr:col>76</xdr:col>
      <xdr:colOff>114300</xdr:colOff>
      <xdr:row>78</xdr:row>
      <xdr:rowOff>37010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405965"/>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32865</xdr:rowOff>
    </xdr:from>
    <xdr:to>
      <xdr:col>71</xdr:col>
      <xdr:colOff>177800</xdr:colOff>
      <xdr:row>78</xdr:row>
      <xdr:rowOff>39390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05965"/>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153718</xdr:rowOff>
    </xdr:from>
    <xdr:to>
      <xdr:col>85</xdr:col>
      <xdr:colOff>177800</xdr:colOff>
      <xdr:row>78</xdr:row>
      <xdr:rowOff>83868</xdr:rowOff>
    </xdr:to>
    <xdr:sp textlink="">
      <xdr:nvSpPr>
        <xdr:cNvPr id="659" name="楕円 658">
          <a:extLst>
            <a:ext uri="{FF2B5EF4-FFF2-40B4-BE49-F238E27FC236}">
              <a16:creationId xmlns:a16="http://schemas.microsoft.com/office/drawing/2014/main" id="{00000000-0008-0000-0600-000093020000}"/>
            </a:ext>
          </a:extLst>
        </xdr:cNvPr>
        <xdr:cNvSpPr/>
      </xdr:nvSpPr>
      <xdr:spPr>
        <a:xfrm>
          <a:off x="16268700" y="133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132145</xdr:rowOff>
    </xdr:from>
    <xdr:ext cx="534377" cy="259045"/>
    <xdr:sp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3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151484</xdr:rowOff>
    </xdr:from>
    <xdr:to>
      <xdr:col>81</xdr:col>
      <xdr:colOff>101600</xdr:colOff>
      <xdr:row>78</xdr:row>
      <xdr:rowOff>81634</xdr:rowOff>
    </xdr:to>
    <xdr:sp textlink="">
      <xdr:nvSpPr>
        <xdr:cNvPr id="661" name="楕円 660">
          <a:extLst>
            <a:ext uri="{FF2B5EF4-FFF2-40B4-BE49-F238E27FC236}">
              <a16:creationId xmlns:a16="http://schemas.microsoft.com/office/drawing/2014/main" id="{00000000-0008-0000-0600-000095020000}"/>
            </a:ext>
          </a:extLst>
        </xdr:cNvPr>
        <xdr:cNvSpPr/>
      </xdr:nvSpPr>
      <xdr:spPr>
        <a:xfrm>
          <a:off x="15430500" y="133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72761</xdr:rowOff>
    </xdr:from>
    <xdr:ext cx="534377" cy="259045"/>
    <xdr:sp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157660</xdr:rowOff>
    </xdr:from>
    <xdr:to>
      <xdr:col>76</xdr:col>
      <xdr:colOff>165100</xdr:colOff>
      <xdr:row>78</xdr:row>
      <xdr:rowOff>87810</xdr:rowOff>
    </xdr:to>
    <xdr:sp textlink="">
      <xdr:nvSpPr>
        <xdr:cNvPr id="663" name="楕円 662">
          <a:extLst>
            <a:ext uri="{FF2B5EF4-FFF2-40B4-BE49-F238E27FC236}">
              <a16:creationId xmlns:a16="http://schemas.microsoft.com/office/drawing/2014/main" id="{00000000-0008-0000-0600-000097020000}"/>
            </a:ext>
          </a:extLst>
        </xdr:cNvPr>
        <xdr:cNvSpPr/>
      </xdr:nvSpPr>
      <xdr:spPr>
        <a:xfrm>
          <a:off x="14541500" y="133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104337</xdr:rowOff>
    </xdr:from>
    <xdr:ext cx="534377" cy="259045"/>
    <xdr:sp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153515</xdr:rowOff>
    </xdr:from>
    <xdr:to>
      <xdr:col>72</xdr:col>
      <xdr:colOff>38100</xdr:colOff>
      <xdr:row>78</xdr:row>
      <xdr:rowOff>83665</xdr:rowOff>
    </xdr:to>
    <xdr:sp textlink="">
      <xdr:nvSpPr>
        <xdr:cNvPr id="665" name="楕円 664">
          <a:extLst>
            <a:ext uri="{FF2B5EF4-FFF2-40B4-BE49-F238E27FC236}">
              <a16:creationId xmlns:a16="http://schemas.microsoft.com/office/drawing/2014/main" id="{00000000-0008-0000-0600-000099020000}"/>
            </a:ext>
          </a:extLst>
        </xdr:cNvPr>
        <xdr:cNvSpPr/>
      </xdr:nvSpPr>
      <xdr:spPr>
        <a:xfrm>
          <a:off x="13652500" y="133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100192</xdr:rowOff>
    </xdr:from>
    <xdr:ext cx="534377" cy="259045"/>
    <xdr:sp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160040</xdr:rowOff>
    </xdr:from>
    <xdr:to>
      <xdr:col>67</xdr:col>
      <xdr:colOff>101600</xdr:colOff>
      <xdr:row>78</xdr:row>
      <xdr:rowOff>90190</xdr:rowOff>
    </xdr:to>
    <xdr:sp textlink="">
      <xdr:nvSpPr>
        <xdr:cNvPr id="667" name="楕円 666">
          <a:extLst>
            <a:ext uri="{FF2B5EF4-FFF2-40B4-BE49-F238E27FC236}">
              <a16:creationId xmlns:a16="http://schemas.microsoft.com/office/drawing/2014/main" id="{00000000-0008-0000-0600-00009B020000}"/>
            </a:ext>
          </a:extLst>
        </xdr:cNvPr>
        <xdr:cNvSpPr/>
      </xdr:nvSpPr>
      <xdr:spPr>
        <a:xfrm>
          <a:off x="12763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106717</xdr:rowOff>
    </xdr:from>
    <xdr:ext cx="534377" cy="259045"/>
    <xdr:sp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156825</xdr:rowOff>
    </xdr:from>
    <xdr:to>
      <xdr:col>85</xdr:col>
      <xdr:colOff>127000</xdr:colOff>
      <xdr:row>98</xdr:row>
      <xdr:rowOff>170642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58925"/>
          <a:ext cx="8382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156825</xdr:rowOff>
    </xdr:from>
    <xdr:to>
      <xdr:col>81</xdr:col>
      <xdr:colOff>50800</xdr:colOff>
      <xdr:row>99</xdr:row>
      <xdr:rowOff>9406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58925"/>
          <a:ext cx="8890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9406</xdr:rowOff>
    </xdr:from>
    <xdr:to>
      <xdr:col>76</xdr:col>
      <xdr:colOff>114300</xdr:colOff>
      <xdr:row>99</xdr:row>
      <xdr:rowOff>11123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82956"/>
          <a:ext cx="889000"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11123</xdr:rowOff>
    </xdr:from>
    <xdr:to>
      <xdr:col>71</xdr:col>
      <xdr:colOff>177800</xdr:colOff>
      <xdr:row>99</xdr:row>
      <xdr:rowOff>30871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84673"/>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119842</xdr:rowOff>
    </xdr:from>
    <xdr:to>
      <xdr:col>85</xdr:col>
      <xdr:colOff>177800</xdr:colOff>
      <xdr:row>99</xdr:row>
      <xdr:rowOff>49992</xdr:rowOff>
    </xdr:to>
    <xdr:sp textlink="">
      <xdr:nvSpPr>
        <xdr:cNvPr id="716" name="楕円 715">
          <a:extLst>
            <a:ext uri="{FF2B5EF4-FFF2-40B4-BE49-F238E27FC236}">
              <a16:creationId xmlns:a16="http://schemas.microsoft.com/office/drawing/2014/main" id="{00000000-0008-0000-0600-0000CC020000}"/>
            </a:ext>
          </a:extLst>
        </xdr:cNvPr>
        <xdr:cNvSpPr/>
      </xdr:nvSpPr>
      <xdr:spPr>
        <a:xfrm>
          <a:off x="16268700" y="169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106025</xdr:rowOff>
    </xdr:from>
    <xdr:to>
      <xdr:col>81</xdr:col>
      <xdr:colOff>101600</xdr:colOff>
      <xdr:row>99</xdr:row>
      <xdr:rowOff>36175</xdr:rowOff>
    </xdr:to>
    <xdr:sp textlink="">
      <xdr:nvSpPr>
        <xdr:cNvPr id="718" name="楕円 717">
          <a:extLst>
            <a:ext uri="{FF2B5EF4-FFF2-40B4-BE49-F238E27FC236}">
              <a16:creationId xmlns:a16="http://schemas.microsoft.com/office/drawing/2014/main" id="{00000000-0008-0000-0600-0000CE020000}"/>
            </a:ext>
          </a:extLst>
        </xdr:cNvPr>
        <xdr:cNvSpPr/>
      </xdr:nvSpPr>
      <xdr:spPr>
        <a:xfrm>
          <a:off x="15430500" y="169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27302</xdr:rowOff>
    </xdr:from>
    <xdr:ext cx="534377" cy="259045"/>
    <xdr:sp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130056</xdr:rowOff>
    </xdr:from>
    <xdr:to>
      <xdr:col>76</xdr:col>
      <xdr:colOff>165100</xdr:colOff>
      <xdr:row>99</xdr:row>
      <xdr:rowOff>60206</xdr:rowOff>
    </xdr:to>
    <xdr:sp textlink="">
      <xdr:nvSpPr>
        <xdr:cNvPr id="720" name="楕円 719">
          <a:extLst>
            <a:ext uri="{FF2B5EF4-FFF2-40B4-BE49-F238E27FC236}">
              <a16:creationId xmlns:a16="http://schemas.microsoft.com/office/drawing/2014/main" id="{00000000-0008-0000-0600-0000D0020000}"/>
            </a:ext>
          </a:extLst>
        </xdr:cNvPr>
        <xdr:cNvSpPr/>
      </xdr:nvSpPr>
      <xdr:spPr>
        <a:xfrm>
          <a:off x="14541500" y="169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51333</xdr:rowOff>
    </xdr:from>
    <xdr:ext cx="534377" cy="259045"/>
    <xdr:sp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131773</xdr:rowOff>
    </xdr:from>
    <xdr:to>
      <xdr:col>72</xdr:col>
      <xdr:colOff>38100</xdr:colOff>
      <xdr:row>99</xdr:row>
      <xdr:rowOff>61923</xdr:rowOff>
    </xdr:to>
    <xdr:sp textlink="">
      <xdr:nvSpPr>
        <xdr:cNvPr id="722" name="楕円 721">
          <a:extLst>
            <a:ext uri="{FF2B5EF4-FFF2-40B4-BE49-F238E27FC236}">
              <a16:creationId xmlns:a16="http://schemas.microsoft.com/office/drawing/2014/main" id="{00000000-0008-0000-0600-0000D2020000}"/>
            </a:ext>
          </a:extLst>
        </xdr:cNvPr>
        <xdr:cNvSpPr/>
      </xdr:nvSpPr>
      <xdr:spPr>
        <a:xfrm>
          <a:off x="13652500" y="169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53050</xdr:rowOff>
    </xdr:from>
    <xdr:ext cx="534377" cy="259045"/>
    <xdr:sp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151521</xdr:rowOff>
    </xdr:from>
    <xdr:to>
      <xdr:col>67</xdr:col>
      <xdr:colOff>101600</xdr:colOff>
      <xdr:row>99</xdr:row>
      <xdr:rowOff>81671</xdr:rowOff>
    </xdr:to>
    <xdr:sp textlink="">
      <xdr:nvSpPr>
        <xdr:cNvPr id="724" name="楕円 723">
          <a:extLst>
            <a:ext uri="{FF2B5EF4-FFF2-40B4-BE49-F238E27FC236}">
              <a16:creationId xmlns:a16="http://schemas.microsoft.com/office/drawing/2014/main" id="{00000000-0008-0000-0600-0000D4020000}"/>
            </a:ext>
          </a:extLst>
        </xdr:cNvPr>
        <xdr:cNvSpPr/>
      </xdr:nvSpPr>
      <xdr:spPr>
        <a:xfrm>
          <a:off x="12763500" y="169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72798</xdr:rowOff>
    </xdr:from>
    <xdr:ext cx="469744" cy="259045"/>
    <xdr:sp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4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159654</xdr:rowOff>
    </xdr:from>
    <xdr:to>
      <xdr:col>116</xdr:col>
      <xdr:colOff>63500</xdr:colOff>
      <xdr:row>39</xdr:row>
      <xdr:rowOff>57143</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674754"/>
          <a:ext cx="838200" cy="6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44929</xdr:rowOff>
    </xdr:from>
    <xdr:to>
      <xdr:col>111</xdr:col>
      <xdr:colOff>177800</xdr:colOff>
      <xdr:row>39</xdr:row>
      <xdr:rowOff>57143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31479"/>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6753</xdr:rowOff>
    </xdr:from>
    <xdr:to>
      <xdr:col>107</xdr:col>
      <xdr:colOff>50800</xdr:colOff>
      <xdr:row>39</xdr:row>
      <xdr:rowOff>44929</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693303"/>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6753</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693303"/>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108854</xdr:rowOff>
    </xdr:from>
    <xdr:to>
      <xdr:col>116</xdr:col>
      <xdr:colOff>114300</xdr:colOff>
      <xdr:row>39</xdr:row>
      <xdr:rowOff>39004</xdr:rowOff>
    </xdr:to>
    <xdr:sp textlink="">
      <xdr:nvSpPr>
        <xdr:cNvPr id="775" name="楕円 774">
          <a:extLst>
            <a:ext uri="{FF2B5EF4-FFF2-40B4-BE49-F238E27FC236}">
              <a16:creationId xmlns:a16="http://schemas.microsoft.com/office/drawing/2014/main" id="{00000000-0008-0000-0600-000007030000}"/>
            </a:ext>
          </a:extLst>
        </xdr:cNvPr>
        <xdr:cNvSpPr/>
      </xdr:nvSpPr>
      <xdr:spPr>
        <a:xfrm>
          <a:off x="22110700" y="66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72357</xdr:rowOff>
    </xdr:from>
    <xdr:ext cx="469744" cy="259045"/>
    <xdr:sp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6343</xdr:rowOff>
    </xdr:from>
    <xdr:to>
      <xdr:col>112</xdr:col>
      <xdr:colOff>38100</xdr:colOff>
      <xdr:row>39</xdr:row>
      <xdr:rowOff>107943</xdr:rowOff>
    </xdr:to>
    <xdr:sp textlink="">
      <xdr:nvSpPr>
        <xdr:cNvPr id="777" name="楕円 776">
          <a:extLst>
            <a:ext uri="{FF2B5EF4-FFF2-40B4-BE49-F238E27FC236}">
              <a16:creationId xmlns:a16="http://schemas.microsoft.com/office/drawing/2014/main" id="{00000000-0008-0000-0600-000009030000}"/>
            </a:ext>
          </a:extLst>
        </xdr:cNvPr>
        <xdr:cNvSpPr/>
      </xdr:nvSpPr>
      <xdr:spPr>
        <a:xfrm>
          <a:off x="21272500" y="66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99070</xdr:rowOff>
    </xdr:from>
    <xdr:ext cx="469744" cy="259045"/>
    <xdr:sp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8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165579</xdr:rowOff>
    </xdr:from>
    <xdr:to>
      <xdr:col>107</xdr:col>
      <xdr:colOff>101600</xdr:colOff>
      <xdr:row>39</xdr:row>
      <xdr:rowOff>95729</xdr:rowOff>
    </xdr:to>
    <xdr:sp textlink="">
      <xdr:nvSpPr>
        <xdr:cNvPr id="779" name="楕円 778">
          <a:extLst>
            <a:ext uri="{FF2B5EF4-FFF2-40B4-BE49-F238E27FC236}">
              <a16:creationId xmlns:a16="http://schemas.microsoft.com/office/drawing/2014/main" id="{00000000-0008-0000-0600-00000B030000}"/>
            </a:ext>
          </a:extLst>
        </xdr:cNvPr>
        <xdr:cNvSpPr/>
      </xdr:nvSpPr>
      <xdr:spPr>
        <a:xfrm>
          <a:off x="20383500" y="66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86856</xdr:rowOff>
    </xdr:from>
    <xdr:ext cx="469744" cy="259045"/>
    <xdr:sp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127403</xdr:rowOff>
    </xdr:from>
    <xdr:to>
      <xdr:col>102</xdr:col>
      <xdr:colOff>165100</xdr:colOff>
      <xdr:row>39</xdr:row>
      <xdr:rowOff>57553</xdr:rowOff>
    </xdr:to>
    <xdr:sp textlink="">
      <xdr:nvSpPr>
        <xdr:cNvPr id="781" name="楕円 780">
          <a:extLst>
            <a:ext uri="{FF2B5EF4-FFF2-40B4-BE49-F238E27FC236}">
              <a16:creationId xmlns:a16="http://schemas.microsoft.com/office/drawing/2014/main" id="{00000000-0008-0000-0600-00000D030000}"/>
            </a:ext>
          </a:extLst>
        </xdr:cNvPr>
        <xdr:cNvSpPr/>
      </xdr:nvSpPr>
      <xdr:spPr>
        <a:xfrm>
          <a:off x="19494500" y="66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74080</xdr:rowOff>
    </xdr:from>
    <xdr:ext cx="469744" cy="259045"/>
    <xdr:sp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41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134420</xdr:rowOff>
    </xdr:from>
    <xdr:to>
      <xdr:col>116</xdr:col>
      <xdr:colOff>63500</xdr:colOff>
      <xdr:row>58</xdr:row>
      <xdr:rowOff>134945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78520"/>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133414</xdr:rowOff>
    </xdr:from>
    <xdr:to>
      <xdr:col>111</xdr:col>
      <xdr:colOff>177800</xdr:colOff>
      <xdr:row>58</xdr:row>
      <xdr:rowOff>134420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7751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133231</xdr:rowOff>
    </xdr:from>
    <xdr:to>
      <xdr:col>107</xdr:col>
      <xdr:colOff>50800</xdr:colOff>
      <xdr:row>58</xdr:row>
      <xdr:rowOff>133414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7733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133231</xdr:rowOff>
    </xdr:from>
    <xdr:to>
      <xdr:col>102</xdr:col>
      <xdr:colOff>114300</xdr:colOff>
      <xdr:row>58</xdr:row>
      <xdr:rowOff>133596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77331"/>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84145</xdr:rowOff>
    </xdr:from>
    <xdr:to>
      <xdr:col>116</xdr:col>
      <xdr:colOff>114300</xdr:colOff>
      <xdr:row>59</xdr:row>
      <xdr:rowOff>14295</xdr:rowOff>
    </xdr:to>
    <xdr:sp textlink="">
      <xdr:nvSpPr>
        <xdr:cNvPr id="830" name="楕円 829">
          <a:extLst>
            <a:ext uri="{FF2B5EF4-FFF2-40B4-BE49-F238E27FC236}">
              <a16:creationId xmlns:a16="http://schemas.microsoft.com/office/drawing/2014/main" id="{00000000-0008-0000-0600-00003E030000}"/>
            </a:ext>
          </a:extLst>
        </xdr:cNvPr>
        <xdr:cNvSpPr/>
      </xdr:nvSpPr>
      <xdr:spPr>
        <a:xfrm>
          <a:off x="221107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170522</xdr:rowOff>
    </xdr:from>
    <xdr:ext cx="378565" cy="259045"/>
    <xdr:sp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43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83620</xdr:rowOff>
    </xdr:from>
    <xdr:to>
      <xdr:col>112</xdr:col>
      <xdr:colOff>38100</xdr:colOff>
      <xdr:row>59</xdr:row>
      <xdr:rowOff>13770</xdr:rowOff>
    </xdr:to>
    <xdr:sp textlink="">
      <xdr:nvSpPr>
        <xdr:cNvPr id="832" name="楕円 831">
          <a:extLst>
            <a:ext uri="{FF2B5EF4-FFF2-40B4-BE49-F238E27FC236}">
              <a16:creationId xmlns:a16="http://schemas.microsoft.com/office/drawing/2014/main" id="{00000000-0008-0000-0600-000040030000}"/>
            </a:ext>
          </a:extLst>
        </xdr:cNvPr>
        <xdr:cNvSpPr/>
      </xdr:nvSpPr>
      <xdr:spPr>
        <a:xfrm>
          <a:off x="21272500" y="100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4897</xdr:rowOff>
    </xdr:from>
    <xdr:ext cx="378565" cy="259045"/>
    <xdr:sp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2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82614</xdr:rowOff>
    </xdr:from>
    <xdr:to>
      <xdr:col>107</xdr:col>
      <xdr:colOff>101600</xdr:colOff>
      <xdr:row>59</xdr:row>
      <xdr:rowOff>12764</xdr:rowOff>
    </xdr:to>
    <xdr:sp textlink="">
      <xdr:nvSpPr>
        <xdr:cNvPr id="834" name="楕円 833">
          <a:extLst>
            <a:ext uri="{FF2B5EF4-FFF2-40B4-BE49-F238E27FC236}">
              <a16:creationId xmlns:a16="http://schemas.microsoft.com/office/drawing/2014/main" id="{00000000-0008-0000-0600-000042030000}"/>
            </a:ext>
          </a:extLst>
        </xdr:cNvPr>
        <xdr:cNvSpPr/>
      </xdr:nvSpPr>
      <xdr:spPr>
        <a:xfrm>
          <a:off x="20383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3891</xdr:rowOff>
    </xdr:from>
    <xdr:ext cx="378565" cy="259045"/>
    <xdr:sp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1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82431</xdr:rowOff>
    </xdr:from>
    <xdr:to>
      <xdr:col>102</xdr:col>
      <xdr:colOff>165100</xdr:colOff>
      <xdr:row>59</xdr:row>
      <xdr:rowOff>12581</xdr:rowOff>
    </xdr:to>
    <xdr:sp textlink="">
      <xdr:nvSpPr>
        <xdr:cNvPr id="836" name="楕円 835">
          <a:extLst>
            <a:ext uri="{FF2B5EF4-FFF2-40B4-BE49-F238E27FC236}">
              <a16:creationId xmlns:a16="http://schemas.microsoft.com/office/drawing/2014/main" id="{00000000-0008-0000-0600-000044030000}"/>
            </a:ext>
          </a:extLst>
        </xdr:cNvPr>
        <xdr:cNvSpPr/>
      </xdr:nvSpPr>
      <xdr:spPr>
        <a:xfrm>
          <a:off x="19494500" y="10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3708</xdr:rowOff>
    </xdr:from>
    <xdr:ext cx="378565" cy="259045"/>
    <xdr:sp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1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82796</xdr:rowOff>
    </xdr:from>
    <xdr:to>
      <xdr:col>98</xdr:col>
      <xdr:colOff>38100</xdr:colOff>
      <xdr:row>59</xdr:row>
      <xdr:rowOff>12946</xdr:rowOff>
    </xdr:to>
    <xdr:sp textlink="">
      <xdr:nvSpPr>
        <xdr:cNvPr id="838" name="楕円 837">
          <a:extLst>
            <a:ext uri="{FF2B5EF4-FFF2-40B4-BE49-F238E27FC236}">
              <a16:creationId xmlns:a16="http://schemas.microsoft.com/office/drawing/2014/main" id="{00000000-0008-0000-0600-000046030000}"/>
            </a:ext>
          </a:extLst>
        </xdr:cNvPr>
        <xdr:cNvSpPr/>
      </xdr:nvSpPr>
      <xdr:spPr>
        <a:xfrm>
          <a:off x="18605500" y="100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4073</xdr:rowOff>
    </xdr:from>
    <xdr:ext cx="378565" cy="259045"/>
    <xdr:sp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9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3340</xdr:rowOff>
    </xdr:from>
    <xdr:to>
      <xdr:col>116</xdr:col>
      <xdr:colOff>63500</xdr:colOff>
      <xdr:row>75</xdr:row>
      <xdr:rowOff>14525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2862090"/>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3340</xdr:rowOff>
    </xdr:from>
    <xdr:to>
      <xdr:col>111</xdr:col>
      <xdr:colOff>177800</xdr:colOff>
      <xdr:row>75</xdr:row>
      <xdr:rowOff>66434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86209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66434</xdr:rowOff>
    </xdr:from>
    <xdr:to>
      <xdr:col>107</xdr:col>
      <xdr:colOff>50800</xdr:colOff>
      <xdr:row>75</xdr:row>
      <xdr:rowOff>85832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25184"/>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139096</xdr:rowOff>
    </xdr:from>
    <xdr:to>
      <xdr:col>102</xdr:col>
      <xdr:colOff>114300</xdr:colOff>
      <xdr:row>75</xdr:row>
      <xdr:rowOff>85832</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826396"/>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135175</xdr:rowOff>
    </xdr:from>
    <xdr:to>
      <xdr:col>116</xdr:col>
      <xdr:colOff>114300</xdr:colOff>
      <xdr:row>75</xdr:row>
      <xdr:rowOff>65325</xdr:rowOff>
    </xdr:to>
    <xdr:sp textlink="">
      <xdr:nvSpPr>
        <xdr:cNvPr id="890" name="楕円 889">
          <a:extLst>
            <a:ext uri="{FF2B5EF4-FFF2-40B4-BE49-F238E27FC236}">
              <a16:creationId xmlns:a16="http://schemas.microsoft.com/office/drawing/2014/main" id="{00000000-0008-0000-0600-00007A030000}"/>
            </a:ext>
          </a:extLst>
        </xdr:cNvPr>
        <xdr:cNvSpPr/>
      </xdr:nvSpPr>
      <xdr:spPr>
        <a:xfrm>
          <a:off x="22110700" y="128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158052</xdr:rowOff>
    </xdr:from>
    <xdr:ext cx="534377" cy="259045"/>
    <xdr:sp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7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123990</xdr:rowOff>
    </xdr:from>
    <xdr:to>
      <xdr:col>112</xdr:col>
      <xdr:colOff>38100</xdr:colOff>
      <xdr:row>75</xdr:row>
      <xdr:rowOff>54140</xdr:rowOff>
    </xdr:to>
    <xdr:sp textlink="">
      <xdr:nvSpPr>
        <xdr:cNvPr id="892" name="楕円 891">
          <a:extLst>
            <a:ext uri="{FF2B5EF4-FFF2-40B4-BE49-F238E27FC236}">
              <a16:creationId xmlns:a16="http://schemas.microsoft.com/office/drawing/2014/main" id="{00000000-0008-0000-0600-00007C030000}"/>
            </a:ext>
          </a:extLst>
        </xdr:cNvPr>
        <xdr:cNvSpPr/>
      </xdr:nvSpPr>
      <xdr:spPr>
        <a:xfrm>
          <a:off x="21272500" y="128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70667</xdr:rowOff>
    </xdr:from>
    <xdr:ext cx="534377" cy="259045"/>
    <xdr:sp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15634</xdr:rowOff>
    </xdr:from>
    <xdr:to>
      <xdr:col>107</xdr:col>
      <xdr:colOff>101600</xdr:colOff>
      <xdr:row>75</xdr:row>
      <xdr:rowOff>117234</xdr:rowOff>
    </xdr:to>
    <xdr:sp textlink="">
      <xdr:nvSpPr>
        <xdr:cNvPr id="894" name="楕円 893">
          <a:extLst>
            <a:ext uri="{FF2B5EF4-FFF2-40B4-BE49-F238E27FC236}">
              <a16:creationId xmlns:a16="http://schemas.microsoft.com/office/drawing/2014/main" id="{00000000-0008-0000-0600-00007E030000}"/>
            </a:ext>
          </a:extLst>
        </xdr:cNvPr>
        <xdr:cNvSpPr/>
      </xdr:nvSpPr>
      <xdr:spPr>
        <a:xfrm>
          <a:off x="20383500" y="128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133761</xdr:rowOff>
    </xdr:from>
    <xdr:ext cx="534377" cy="259045"/>
    <xdr:sp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35032</xdr:rowOff>
    </xdr:from>
    <xdr:to>
      <xdr:col>102</xdr:col>
      <xdr:colOff>165100</xdr:colOff>
      <xdr:row>75</xdr:row>
      <xdr:rowOff>136632</xdr:rowOff>
    </xdr:to>
    <xdr:sp textlink="">
      <xdr:nvSpPr>
        <xdr:cNvPr id="896" name="楕円 895">
          <a:extLst>
            <a:ext uri="{FF2B5EF4-FFF2-40B4-BE49-F238E27FC236}">
              <a16:creationId xmlns:a16="http://schemas.microsoft.com/office/drawing/2014/main" id="{00000000-0008-0000-0600-000080030000}"/>
            </a:ext>
          </a:extLst>
        </xdr:cNvPr>
        <xdr:cNvSpPr/>
      </xdr:nvSpPr>
      <xdr:spPr>
        <a:xfrm>
          <a:off x="19494500" y="128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153159</xdr:rowOff>
    </xdr:from>
    <xdr:ext cx="534377" cy="259045"/>
    <xdr:sp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88296</xdr:rowOff>
    </xdr:from>
    <xdr:to>
      <xdr:col>98</xdr:col>
      <xdr:colOff>38100</xdr:colOff>
      <xdr:row>75</xdr:row>
      <xdr:rowOff>18446</xdr:rowOff>
    </xdr:to>
    <xdr:sp textlink="">
      <xdr:nvSpPr>
        <xdr:cNvPr id="898" name="楕円 897">
          <a:extLst>
            <a:ext uri="{FF2B5EF4-FFF2-40B4-BE49-F238E27FC236}">
              <a16:creationId xmlns:a16="http://schemas.microsoft.com/office/drawing/2014/main" id="{00000000-0008-0000-0600-000082030000}"/>
            </a:ext>
          </a:extLst>
        </xdr:cNvPr>
        <xdr:cNvSpPr/>
      </xdr:nvSpPr>
      <xdr:spPr>
        <a:xfrm>
          <a:off x="18605500" y="127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34973</xdr:rowOff>
    </xdr:from>
    <xdr:ext cx="534377" cy="259045"/>
    <xdr:sp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5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7,547</a:t>
          </a:r>
          <a:r>
            <a:rPr kumimoji="1" lang="ja-JP" altLang="en-US" sz="1300">
              <a:latin typeface="ＭＳ Ｐゴシック" panose="020B0600070205080204" pitchFamily="50" charset="-128"/>
              <a:ea typeface="ＭＳ Ｐゴシック" panose="020B0600070205080204" pitchFamily="50" charset="-128"/>
            </a:rPr>
            <a:t>円増加した。決算額は前年度と比較し減少しているが，人口減少率が上昇したためである。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15,277</a:t>
          </a:r>
          <a:r>
            <a:rPr kumimoji="1" lang="ja-JP" altLang="en-US" sz="1300">
              <a:latin typeface="ＭＳ Ｐゴシック" panose="020B0600070205080204" pitchFamily="50" charset="-128"/>
              <a:ea typeface="ＭＳ Ｐゴシック" panose="020B0600070205080204" pitchFamily="50" charset="-128"/>
            </a:rPr>
            <a:t>円増加した。一部事務組合の公債費や建設事業に係る負担金の増加が主な要因である。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en-US" altLang="ja-JP" sz="1300">
              <a:latin typeface="ＭＳ Ｐゴシック" panose="020B0600070205080204" pitchFamily="50" charset="-128"/>
              <a:ea typeface="ＭＳ Ｐゴシック" panose="020B0600070205080204" pitchFamily="50" charset="-128"/>
            </a:rPr>
            <a:t>41,922</a:t>
          </a:r>
          <a:r>
            <a:rPr kumimoji="1" lang="ja-JP" altLang="en-US" sz="1300">
              <a:latin typeface="ＭＳ Ｐゴシック" panose="020B0600070205080204" pitchFamily="50" charset="-128"/>
              <a:ea typeface="ＭＳ Ｐゴシック" panose="020B0600070205080204" pitchFamily="50" charset="-128"/>
            </a:rPr>
            <a:t>円減少した。開聞庁舎建替事業の終了や公営住宅のうち建替を実施した棟の工事の終了が主な要因である。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18,387</a:t>
          </a:r>
          <a:r>
            <a:rPr kumimoji="1" lang="ja-JP" altLang="en-US" sz="1300">
              <a:latin typeface="ＭＳ Ｐゴシック" panose="020B0600070205080204" pitchFamily="50" charset="-128"/>
              <a:ea typeface="ＭＳ Ｐゴシック" panose="020B0600070205080204" pitchFamily="50" charset="-128"/>
            </a:rPr>
            <a:t>円減少した。住民税非課税世帯等臨時特別給付金事業の終了が主な要因である。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a:t>
          </a:r>
          <a:r>
            <a:rPr kumimoji="1" lang="en-US" altLang="ja-JP" sz="1300">
              <a:latin typeface="ＭＳ Ｐゴシック" panose="020B0600070205080204" pitchFamily="50" charset="-128"/>
              <a:ea typeface="ＭＳ Ｐゴシック" panose="020B0600070205080204" pitchFamily="50" charset="-128"/>
            </a:rPr>
            <a:t>7,254</a:t>
          </a:r>
          <a:r>
            <a:rPr kumimoji="1" lang="ja-JP" altLang="en-US" sz="1300">
              <a:latin typeface="ＭＳ Ｐゴシック" panose="020B0600070205080204" pitchFamily="50" charset="-128"/>
              <a:ea typeface="ＭＳ Ｐゴシック" panose="020B0600070205080204" pitchFamily="50" charset="-128"/>
            </a:rPr>
            <a:t>円減少した。財政調整基金や減債基金への積立の減少が主な要因である。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38,487
37,971
148.82
28,123,852
26,673,393
1,395,211
13,104,317
31,538,742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136461</xdr:rowOff>
    </xdr:from>
    <xdr:to>
      <xdr:col>24</xdr:col>
      <xdr:colOff>63500</xdr:colOff>
      <xdr:row>37</xdr:row>
      <xdr:rowOff>7303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8661"/>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150940</xdr:rowOff>
    </xdr:from>
    <xdr:to>
      <xdr:col>19</xdr:col>
      <xdr:colOff>177800</xdr:colOff>
      <xdr:row>36</xdr:row>
      <xdr:rowOff>136461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1690"/>
          <a:ext cx="889000" cy="1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150940</xdr:rowOff>
    </xdr:from>
    <xdr:to>
      <xdr:col>15</xdr:col>
      <xdr:colOff>50800</xdr:colOff>
      <xdr:row>36</xdr:row>
      <xdr:rowOff>77788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169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77788</xdr:rowOff>
    </xdr:from>
    <xdr:to>
      <xdr:col>10</xdr:col>
      <xdr:colOff>114300</xdr:colOff>
      <xdr:row>36</xdr:row>
      <xdr:rowOff>108648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998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127953</xdr:rowOff>
    </xdr:from>
    <xdr:to>
      <xdr:col>24</xdr:col>
      <xdr:colOff>114300</xdr:colOff>
      <xdr:row>37</xdr:row>
      <xdr:rowOff>58103</xdr:rowOff>
    </xdr:to>
    <xdr:sp textlink="">
      <xdr:nvSpPr>
        <xdr:cNvPr id="80" name="楕円 79">
          <a:extLst>
            <a:ext uri="{FF2B5EF4-FFF2-40B4-BE49-F238E27FC236}">
              <a16:creationId xmlns:a16="http://schemas.microsoft.com/office/drawing/2014/main" id="{00000000-0008-0000-0700-000050000000}"/>
            </a:ext>
          </a:extLst>
        </xdr:cNvPr>
        <xdr:cNvSpPr/>
      </xdr:nvSpPr>
      <xdr:spPr>
        <a:xfrm>
          <a:off x="4584700" y="63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106380</xdr:rowOff>
    </xdr:from>
    <xdr:ext cx="469744" cy="259045"/>
    <xdr:sp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85661</xdr:rowOff>
    </xdr:from>
    <xdr:to>
      <xdr:col>20</xdr:col>
      <xdr:colOff>38100</xdr:colOff>
      <xdr:row>37</xdr:row>
      <xdr:rowOff>15811</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3746500" y="6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6938</xdr:rowOff>
    </xdr:from>
    <xdr:ext cx="469744" cy="259045"/>
    <xdr:sp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100140</xdr:rowOff>
    </xdr:from>
    <xdr:to>
      <xdr:col>15</xdr:col>
      <xdr:colOff>101600</xdr:colOff>
      <xdr:row>36</xdr:row>
      <xdr:rowOff>30290</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2857500" y="61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46817</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7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26988</xdr:rowOff>
    </xdr:from>
    <xdr:to>
      <xdr:col>10</xdr:col>
      <xdr:colOff>165100</xdr:colOff>
      <xdr:row>36</xdr:row>
      <xdr:rowOff>128588</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1968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119715</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57848</xdr:rowOff>
    </xdr:from>
    <xdr:to>
      <xdr:col>6</xdr:col>
      <xdr:colOff>38100</xdr:colOff>
      <xdr:row>36</xdr:row>
      <xdr:rowOff>159448</xdr:rowOff>
    </xdr:to>
    <xdr:sp textlink="">
      <xdr:nvSpPr>
        <xdr:cNvPr id="88" name="楕円 87">
          <a:extLst>
            <a:ext uri="{FF2B5EF4-FFF2-40B4-BE49-F238E27FC236}">
              <a16:creationId xmlns:a16="http://schemas.microsoft.com/office/drawing/2014/main" id="{00000000-0008-0000-0700-000058000000}"/>
            </a:ext>
          </a:extLst>
        </xdr:cNvPr>
        <xdr:cNvSpPr/>
      </xdr:nvSpPr>
      <xdr:spPr>
        <a:xfrm>
          <a:off x="1079500" y="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150575</xdr:rowOff>
    </xdr:from>
    <xdr:ext cx="469744" cy="259045"/>
    <xdr:sp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6347</xdr:rowOff>
    </xdr:from>
    <xdr:to>
      <xdr:col>24</xdr:col>
      <xdr:colOff>63500</xdr:colOff>
      <xdr:row>59</xdr:row>
      <xdr:rowOff>33360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21897"/>
          <a:ext cx="8382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67335</xdr:rowOff>
    </xdr:from>
    <xdr:to>
      <xdr:col>19</xdr:col>
      <xdr:colOff>177800</xdr:colOff>
      <xdr:row>59</xdr:row>
      <xdr:rowOff>6347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1435"/>
          <a:ext cx="889000" cy="1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67335</xdr:rowOff>
    </xdr:from>
    <xdr:to>
      <xdr:col>15</xdr:col>
      <xdr:colOff>50800</xdr:colOff>
      <xdr:row>59</xdr:row>
      <xdr:rowOff>16542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1435"/>
          <a:ext cx="889000" cy="1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5699</xdr:rowOff>
    </xdr:from>
    <xdr:to>
      <xdr:col>10</xdr:col>
      <xdr:colOff>114300</xdr:colOff>
      <xdr:row>59</xdr:row>
      <xdr:rowOff>16542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21249"/>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154010</xdr:rowOff>
    </xdr:from>
    <xdr:to>
      <xdr:col>24</xdr:col>
      <xdr:colOff>114300</xdr:colOff>
      <xdr:row>59</xdr:row>
      <xdr:rowOff>84160</xdr:rowOff>
    </xdr:to>
    <xdr:sp textlink="">
      <xdr:nvSpPr>
        <xdr:cNvPr id="139" name="楕円 138">
          <a:extLst>
            <a:ext uri="{FF2B5EF4-FFF2-40B4-BE49-F238E27FC236}">
              <a16:creationId xmlns:a16="http://schemas.microsoft.com/office/drawing/2014/main" id="{00000000-0008-0000-0700-00008B000000}"/>
            </a:ext>
          </a:extLst>
        </xdr:cNvPr>
        <xdr:cNvSpPr/>
      </xdr:nvSpPr>
      <xdr:spPr>
        <a:xfrm>
          <a:off x="4584700" y="100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68937</xdr:rowOff>
    </xdr:from>
    <xdr:ext cx="534377" cy="259045"/>
    <xdr:sp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126997</xdr:rowOff>
    </xdr:from>
    <xdr:to>
      <xdr:col>20</xdr:col>
      <xdr:colOff>38100</xdr:colOff>
      <xdr:row>59</xdr:row>
      <xdr:rowOff>57147</xdr:rowOff>
    </xdr:to>
    <xdr:sp textlink="">
      <xdr:nvSpPr>
        <xdr:cNvPr id="141" name="楕円 140">
          <a:extLst>
            <a:ext uri="{FF2B5EF4-FFF2-40B4-BE49-F238E27FC236}">
              <a16:creationId xmlns:a16="http://schemas.microsoft.com/office/drawing/2014/main" id="{00000000-0008-0000-0700-00008D000000}"/>
            </a:ext>
          </a:extLst>
        </xdr:cNvPr>
        <xdr:cNvSpPr/>
      </xdr:nvSpPr>
      <xdr:spPr>
        <a:xfrm>
          <a:off x="3746500" y="100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48274</xdr:rowOff>
    </xdr:from>
    <xdr:ext cx="534377" cy="259045"/>
    <xdr:sp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16535</xdr:rowOff>
    </xdr:from>
    <xdr:to>
      <xdr:col>15</xdr:col>
      <xdr:colOff>101600</xdr:colOff>
      <xdr:row>58</xdr:row>
      <xdr:rowOff>118135</xdr:rowOff>
    </xdr:to>
    <xdr:sp textlink="">
      <xdr:nvSpPr>
        <xdr:cNvPr id="143" name="楕円 142">
          <a:extLst>
            <a:ext uri="{FF2B5EF4-FFF2-40B4-BE49-F238E27FC236}">
              <a16:creationId xmlns:a16="http://schemas.microsoft.com/office/drawing/2014/main" id="{00000000-0008-0000-0700-00008F000000}"/>
            </a:ext>
          </a:extLst>
        </xdr:cNvPr>
        <xdr:cNvSpPr/>
      </xdr:nvSpPr>
      <xdr:spPr>
        <a:xfrm>
          <a:off x="2857500" y="99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109262</xdr:rowOff>
    </xdr:from>
    <xdr:ext cx="599010" cy="259045"/>
    <xdr:sp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137192</xdr:rowOff>
    </xdr:from>
    <xdr:to>
      <xdr:col>10</xdr:col>
      <xdr:colOff>165100</xdr:colOff>
      <xdr:row>59</xdr:row>
      <xdr:rowOff>67342</xdr:rowOff>
    </xdr:to>
    <xdr:sp textlink="">
      <xdr:nvSpPr>
        <xdr:cNvPr id="145" name="楕円 144">
          <a:extLst>
            <a:ext uri="{FF2B5EF4-FFF2-40B4-BE49-F238E27FC236}">
              <a16:creationId xmlns:a16="http://schemas.microsoft.com/office/drawing/2014/main" id="{00000000-0008-0000-0700-000091000000}"/>
            </a:ext>
          </a:extLst>
        </xdr:cNvPr>
        <xdr:cNvSpPr/>
      </xdr:nvSpPr>
      <xdr:spPr>
        <a:xfrm>
          <a:off x="1968500" y="100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58469</xdr:rowOff>
    </xdr:from>
    <xdr:ext cx="534377" cy="259045"/>
    <xdr:sp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126349</xdr:rowOff>
    </xdr:from>
    <xdr:to>
      <xdr:col>6</xdr:col>
      <xdr:colOff>38100</xdr:colOff>
      <xdr:row>59</xdr:row>
      <xdr:rowOff>56499</xdr:rowOff>
    </xdr:to>
    <xdr:sp textlink="">
      <xdr:nvSpPr>
        <xdr:cNvPr id="147" name="楕円 146">
          <a:extLst>
            <a:ext uri="{FF2B5EF4-FFF2-40B4-BE49-F238E27FC236}">
              <a16:creationId xmlns:a16="http://schemas.microsoft.com/office/drawing/2014/main" id="{00000000-0008-0000-0700-000093000000}"/>
            </a:ext>
          </a:extLst>
        </xdr:cNvPr>
        <xdr:cNvSpPr/>
      </xdr:nvSpPr>
      <xdr:spPr>
        <a:xfrm>
          <a:off x="1079500" y="100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47626</xdr:rowOff>
    </xdr:from>
    <xdr:ext cx="534377" cy="259045"/>
    <xdr:sp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27101</xdr:rowOff>
    </xdr:from>
    <xdr:to>
      <xdr:col>24</xdr:col>
      <xdr:colOff>63500</xdr:colOff>
      <xdr:row>75</xdr:row>
      <xdr:rowOff>95146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85851"/>
          <a:ext cx="838200" cy="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27101</xdr:rowOff>
    </xdr:from>
    <xdr:to>
      <xdr:col>19</xdr:col>
      <xdr:colOff>177800</xdr:colOff>
      <xdr:row>76</xdr:row>
      <xdr:rowOff>3285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5851"/>
          <a:ext cx="889000" cy="1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3285</xdr:rowOff>
    </xdr:from>
    <xdr:to>
      <xdr:col>15</xdr:col>
      <xdr:colOff>50800</xdr:colOff>
      <xdr:row>76</xdr:row>
      <xdr:rowOff>33351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33485"/>
          <a:ext cx="8890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33351</xdr:rowOff>
    </xdr:from>
    <xdr:to>
      <xdr:col>10</xdr:col>
      <xdr:colOff>114300</xdr:colOff>
      <xdr:row>76</xdr:row>
      <xdr:rowOff>89920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63551"/>
          <a:ext cx="889000" cy="5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44346</xdr:rowOff>
    </xdr:from>
    <xdr:to>
      <xdr:col>24</xdr:col>
      <xdr:colOff>114300</xdr:colOff>
      <xdr:row>75</xdr:row>
      <xdr:rowOff>145946</xdr:rowOff>
    </xdr:to>
    <xdr:sp textlink="">
      <xdr:nvSpPr>
        <xdr:cNvPr id="195" name="楕円 194">
          <a:extLst>
            <a:ext uri="{FF2B5EF4-FFF2-40B4-BE49-F238E27FC236}">
              <a16:creationId xmlns:a16="http://schemas.microsoft.com/office/drawing/2014/main" id="{00000000-0008-0000-0700-0000C3000000}"/>
            </a:ext>
          </a:extLst>
        </xdr:cNvPr>
        <xdr:cNvSpPr/>
      </xdr:nvSpPr>
      <xdr:spPr>
        <a:xfrm>
          <a:off x="4584700" y="129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67223</xdr:rowOff>
    </xdr:from>
    <xdr:ext cx="599010" cy="259045"/>
    <xdr:sp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147751</xdr:rowOff>
    </xdr:from>
    <xdr:to>
      <xdr:col>20</xdr:col>
      <xdr:colOff>38100</xdr:colOff>
      <xdr:row>75</xdr:row>
      <xdr:rowOff>77901</xdr:rowOff>
    </xdr:to>
    <xdr:sp textlink="">
      <xdr:nvSpPr>
        <xdr:cNvPr id="197" name="楕円 196">
          <a:extLst>
            <a:ext uri="{FF2B5EF4-FFF2-40B4-BE49-F238E27FC236}">
              <a16:creationId xmlns:a16="http://schemas.microsoft.com/office/drawing/2014/main" id="{00000000-0008-0000-0700-0000C5000000}"/>
            </a:ext>
          </a:extLst>
        </xdr:cNvPr>
        <xdr:cNvSpPr/>
      </xdr:nvSpPr>
      <xdr:spPr>
        <a:xfrm>
          <a:off x="3746500" y="128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94428</xdr:rowOff>
    </xdr:from>
    <xdr:ext cx="599010" cy="259045"/>
    <xdr:sp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123935</xdr:rowOff>
    </xdr:from>
    <xdr:to>
      <xdr:col>15</xdr:col>
      <xdr:colOff>101600</xdr:colOff>
      <xdr:row>76</xdr:row>
      <xdr:rowOff>54085</xdr:rowOff>
    </xdr:to>
    <xdr:sp textlink="">
      <xdr:nvSpPr>
        <xdr:cNvPr id="199" name="楕円 198">
          <a:extLst>
            <a:ext uri="{FF2B5EF4-FFF2-40B4-BE49-F238E27FC236}">
              <a16:creationId xmlns:a16="http://schemas.microsoft.com/office/drawing/2014/main" id="{00000000-0008-0000-0700-0000C7000000}"/>
            </a:ext>
          </a:extLst>
        </xdr:cNvPr>
        <xdr:cNvSpPr/>
      </xdr:nvSpPr>
      <xdr:spPr>
        <a:xfrm>
          <a:off x="2857500" y="12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70612</xdr:rowOff>
    </xdr:from>
    <xdr:ext cx="599010" cy="259045"/>
    <xdr:sp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154001</xdr:rowOff>
    </xdr:from>
    <xdr:to>
      <xdr:col>10</xdr:col>
      <xdr:colOff>165100</xdr:colOff>
      <xdr:row>76</xdr:row>
      <xdr:rowOff>84151</xdr:rowOff>
    </xdr:to>
    <xdr:sp textlink="">
      <xdr:nvSpPr>
        <xdr:cNvPr id="201" name="楕円 200">
          <a:extLst>
            <a:ext uri="{FF2B5EF4-FFF2-40B4-BE49-F238E27FC236}">
              <a16:creationId xmlns:a16="http://schemas.microsoft.com/office/drawing/2014/main" id="{00000000-0008-0000-0700-0000C9000000}"/>
            </a:ext>
          </a:extLst>
        </xdr:cNvPr>
        <xdr:cNvSpPr/>
      </xdr:nvSpPr>
      <xdr:spPr>
        <a:xfrm>
          <a:off x="1968500" y="130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100678</xdr:rowOff>
    </xdr:from>
    <xdr:ext cx="599010" cy="259045"/>
    <xdr:sp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39120</xdr:rowOff>
    </xdr:from>
    <xdr:to>
      <xdr:col>6</xdr:col>
      <xdr:colOff>38100</xdr:colOff>
      <xdr:row>76</xdr:row>
      <xdr:rowOff>140720</xdr:rowOff>
    </xdr:to>
    <xdr:sp textlink="">
      <xdr:nvSpPr>
        <xdr:cNvPr id="203" name="楕円 202">
          <a:extLst>
            <a:ext uri="{FF2B5EF4-FFF2-40B4-BE49-F238E27FC236}">
              <a16:creationId xmlns:a16="http://schemas.microsoft.com/office/drawing/2014/main" id="{00000000-0008-0000-0700-0000CB000000}"/>
            </a:ext>
          </a:extLst>
        </xdr:cNvPr>
        <xdr:cNvSpPr/>
      </xdr:nvSpPr>
      <xdr:spPr>
        <a:xfrm>
          <a:off x="1079500" y="130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157247</xdr:rowOff>
    </xdr:from>
    <xdr:ext cx="599010" cy="259045"/>
    <xdr:sp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4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108209</xdr:rowOff>
    </xdr:from>
    <xdr:to>
      <xdr:col>24</xdr:col>
      <xdr:colOff>63500</xdr:colOff>
      <xdr:row>98</xdr:row>
      <xdr:rowOff>111958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0309"/>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111958</xdr:rowOff>
    </xdr:from>
    <xdr:to>
      <xdr:col>19</xdr:col>
      <xdr:colOff>177800</xdr:colOff>
      <xdr:row>98</xdr:row>
      <xdr:rowOff>141140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4058"/>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141140</xdr:rowOff>
    </xdr:from>
    <xdr:to>
      <xdr:col>15</xdr:col>
      <xdr:colOff>50800</xdr:colOff>
      <xdr:row>98</xdr:row>
      <xdr:rowOff>153050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3240"/>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153050</xdr:rowOff>
    </xdr:from>
    <xdr:to>
      <xdr:col>10</xdr:col>
      <xdr:colOff>114300</xdr:colOff>
      <xdr:row>98</xdr:row>
      <xdr:rowOff>160689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55150"/>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57409</xdr:rowOff>
    </xdr:from>
    <xdr:to>
      <xdr:col>24</xdr:col>
      <xdr:colOff>114300</xdr:colOff>
      <xdr:row>98</xdr:row>
      <xdr:rowOff>159009</xdr:rowOff>
    </xdr:to>
    <xdr:sp textlink="">
      <xdr:nvSpPr>
        <xdr:cNvPr id="254" name="楕円 253">
          <a:extLst>
            <a:ext uri="{FF2B5EF4-FFF2-40B4-BE49-F238E27FC236}">
              <a16:creationId xmlns:a16="http://schemas.microsoft.com/office/drawing/2014/main" id="{00000000-0008-0000-0700-0000FE000000}"/>
            </a:ext>
          </a:extLst>
        </xdr:cNvPr>
        <xdr:cNvSpPr/>
      </xdr:nvSpPr>
      <xdr:spPr>
        <a:xfrm>
          <a:off x="4584700" y="168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61158</xdr:rowOff>
    </xdr:from>
    <xdr:to>
      <xdr:col>20</xdr:col>
      <xdr:colOff>38100</xdr:colOff>
      <xdr:row>98</xdr:row>
      <xdr:rowOff>162758</xdr:rowOff>
    </xdr:to>
    <xdr:sp textlink="">
      <xdr:nvSpPr>
        <xdr:cNvPr id="256" name="楕円 255">
          <a:extLst>
            <a:ext uri="{FF2B5EF4-FFF2-40B4-BE49-F238E27FC236}">
              <a16:creationId xmlns:a16="http://schemas.microsoft.com/office/drawing/2014/main" id="{00000000-0008-0000-0700-000000010000}"/>
            </a:ext>
          </a:extLst>
        </xdr:cNvPr>
        <xdr:cNvSpPr/>
      </xdr:nvSpPr>
      <xdr:spPr>
        <a:xfrm>
          <a:off x="3746500" y="168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153885</xdr:rowOff>
    </xdr:from>
    <xdr:ext cx="534377" cy="259045"/>
    <xdr:sp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90340</xdr:rowOff>
    </xdr:from>
    <xdr:to>
      <xdr:col>15</xdr:col>
      <xdr:colOff>101600</xdr:colOff>
      <xdr:row>99</xdr:row>
      <xdr:rowOff>20490</xdr:rowOff>
    </xdr:to>
    <xdr:sp textlink="">
      <xdr:nvSpPr>
        <xdr:cNvPr id="258" name="楕円 257">
          <a:extLst>
            <a:ext uri="{FF2B5EF4-FFF2-40B4-BE49-F238E27FC236}">
              <a16:creationId xmlns:a16="http://schemas.microsoft.com/office/drawing/2014/main" id="{00000000-0008-0000-0700-000002010000}"/>
            </a:ext>
          </a:extLst>
        </xdr:cNvPr>
        <xdr:cNvSpPr/>
      </xdr:nvSpPr>
      <xdr:spPr>
        <a:xfrm>
          <a:off x="2857500" y="168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11617</xdr:rowOff>
    </xdr:from>
    <xdr:ext cx="534377" cy="259045"/>
    <xdr:sp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102250</xdr:rowOff>
    </xdr:from>
    <xdr:to>
      <xdr:col>10</xdr:col>
      <xdr:colOff>165100</xdr:colOff>
      <xdr:row>99</xdr:row>
      <xdr:rowOff>32400</xdr:rowOff>
    </xdr:to>
    <xdr:sp textlink="">
      <xdr:nvSpPr>
        <xdr:cNvPr id="260" name="楕円 259">
          <a:extLst>
            <a:ext uri="{FF2B5EF4-FFF2-40B4-BE49-F238E27FC236}">
              <a16:creationId xmlns:a16="http://schemas.microsoft.com/office/drawing/2014/main" id="{00000000-0008-0000-0700-000004010000}"/>
            </a:ext>
          </a:extLst>
        </xdr:cNvPr>
        <xdr:cNvSpPr/>
      </xdr:nvSpPr>
      <xdr:spPr>
        <a:xfrm>
          <a:off x="1968500" y="169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23527</xdr:rowOff>
    </xdr:from>
    <xdr:ext cx="534377" cy="259045"/>
    <xdr:sp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109889</xdr:rowOff>
    </xdr:from>
    <xdr:to>
      <xdr:col>6</xdr:col>
      <xdr:colOff>38100</xdr:colOff>
      <xdr:row>99</xdr:row>
      <xdr:rowOff>40039</xdr:rowOff>
    </xdr:to>
    <xdr:sp textlink="">
      <xdr:nvSpPr>
        <xdr:cNvPr id="262" name="楕円 261">
          <a:extLst>
            <a:ext uri="{FF2B5EF4-FFF2-40B4-BE49-F238E27FC236}">
              <a16:creationId xmlns:a16="http://schemas.microsoft.com/office/drawing/2014/main" id="{00000000-0008-0000-0700-000006010000}"/>
            </a:ext>
          </a:extLst>
        </xdr:cNvPr>
        <xdr:cNvSpPr/>
      </xdr:nvSpPr>
      <xdr:spPr>
        <a:xfrm>
          <a:off x="1079500" y="16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31166</xdr:rowOff>
    </xdr:from>
    <xdr:ext cx="534377" cy="259045"/>
    <xdr:sp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21808</xdr:rowOff>
    </xdr:from>
    <xdr:to>
      <xdr:col>55</xdr:col>
      <xdr:colOff>0</xdr:colOff>
      <xdr:row>39</xdr:row>
      <xdr:rowOff>22788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0835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22788</xdr:rowOff>
    </xdr:from>
    <xdr:to>
      <xdr:col>50</xdr:col>
      <xdr:colOff>114300</xdr:colOff>
      <xdr:row>39</xdr:row>
      <xdr:rowOff>24094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0933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24094</xdr:rowOff>
    </xdr:from>
    <xdr:to>
      <xdr:col>45</xdr:col>
      <xdr:colOff>177800</xdr:colOff>
      <xdr:row>39</xdr:row>
      <xdr:rowOff>33238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10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33238</xdr:rowOff>
    </xdr:from>
    <xdr:to>
      <xdr:col>41</xdr:col>
      <xdr:colOff>50800</xdr:colOff>
      <xdr:row>39</xdr:row>
      <xdr:rowOff>34217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1978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142458</xdr:rowOff>
    </xdr:from>
    <xdr:to>
      <xdr:col>55</xdr:col>
      <xdr:colOff>50800</xdr:colOff>
      <xdr:row>39</xdr:row>
      <xdr:rowOff>72608</xdr:rowOff>
    </xdr:to>
    <xdr:sp textlink="">
      <xdr:nvSpPr>
        <xdr:cNvPr id="313" name="楕円 312">
          <a:extLst>
            <a:ext uri="{FF2B5EF4-FFF2-40B4-BE49-F238E27FC236}">
              <a16:creationId xmlns:a16="http://schemas.microsoft.com/office/drawing/2014/main" id="{00000000-0008-0000-0700-000039010000}"/>
            </a:ext>
          </a:extLst>
        </xdr:cNvPr>
        <xdr:cNvSpPr/>
      </xdr:nvSpPr>
      <xdr:spPr>
        <a:xfrm>
          <a:off x="10426700" y="66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57385</xdr:rowOff>
    </xdr:from>
    <xdr:ext cx="378565" cy="259045"/>
    <xdr:sp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143438</xdr:rowOff>
    </xdr:from>
    <xdr:to>
      <xdr:col>50</xdr:col>
      <xdr:colOff>165100</xdr:colOff>
      <xdr:row>39</xdr:row>
      <xdr:rowOff>73588</xdr:rowOff>
    </xdr:to>
    <xdr:sp textlink="">
      <xdr:nvSpPr>
        <xdr:cNvPr id="315" name="楕円 314">
          <a:extLst>
            <a:ext uri="{FF2B5EF4-FFF2-40B4-BE49-F238E27FC236}">
              <a16:creationId xmlns:a16="http://schemas.microsoft.com/office/drawing/2014/main" id="{00000000-0008-0000-0700-00003B010000}"/>
            </a:ext>
          </a:extLst>
        </xdr:cNvPr>
        <xdr:cNvSpPr/>
      </xdr:nvSpPr>
      <xdr:spPr>
        <a:xfrm>
          <a:off x="9588500" y="66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64715</xdr:rowOff>
    </xdr:from>
    <xdr:ext cx="378565" cy="259045"/>
    <xdr:sp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144744</xdr:rowOff>
    </xdr:from>
    <xdr:to>
      <xdr:col>46</xdr:col>
      <xdr:colOff>38100</xdr:colOff>
      <xdr:row>39</xdr:row>
      <xdr:rowOff>74894</xdr:rowOff>
    </xdr:to>
    <xdr:sp textlink="">
      <xdr:nvSpPr>
        <xdr:cNvPr id="317" name="楕円 316">
          <a:extLst>
            <a:ext uri="{FF2B5EF4-FFF2-40B4-BE49-F238E27FC236}">
              <a16:creationId xmlns:a16="http://schemas.microsoft.com/office/drawing/2014/main" id="{00000000-0008-0000-0700-00003D010000}"/>
            </a:ext>
          </a:extLst>
        </xdr:cNvPr>
        <xdr:cNvSpPr/>
      </xdr:nvSpPr>
      <xdr:spPr>
        <a:xfrm>
          <a:off x="8699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66021</xdr:rowOff>
    </xdr:from>
    <xdr:ext cx="378565" cy="259045"/>
    <xdr:sp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153888</xdr:rowOff>
    </xdr:from>
    <xdr:to>
      <xdr:col>41</xdr:col>
      <xdr:colOff>101600</xdr:colOff>
      <xdr:row>39</xdr:row>
      <xdr:rowOff>84038</xdr:rowOff>
    </xdr:to>
    <xdr:sp textlink="">
      <xdr:nvSpPr>
        <xdr:cNvPr id="319" name="楕円 318">
          <a:extLst>
            <a:ext uri="{FF2B5EF4-FFF2-40B4-BE49-F238E27FC236}">
              <a16:creationId xmlns:a16="http://schemas.microsoft.com/office/drawing/2014/main" id="{00000000-0008-0000-0700-00003F010000}"/>
            </a:ext>
          </a:extLst>
        </xdr:cNvPr>
        <xdr:cNvSpPr/>
      </xdr:nvSpPr>
      <xdr:spPr>
        <a:xfrm>
          <a:off x="7810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75165</xdr:rowOff>
    </xdr:from>
    <xdr:ext cx="378565" cy="259045"/>
    <xdr:sp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154867</xdr:rowOff>
    </xdr:from>
    <xdr:to>
      <xdr:col>36</xdr:col>
      <xdr:colOff>165100</xdr:colOff>
      <xdr:row>39</xdr:row>
      <xdr:rowOff>85017</xdr:rowOff>
    </xdr:to>
    <xdr:sp textlink="">
      <xdr:nvSpPr>
        <xdr:cNvPr id="321" name="楕円 320">
          <a:extLst>
            <a:ext uri="{FF2B5EF4-FFF2-40B4-BE49-F238E27FC236}">
              <a16:creationId xmlns:a16="http://schemas.microsoft.com/office/drawing/2014/main" id="{00000000-0008-0000-0700-000041010000}"/>
            </a:ext>
          </a:extLst>
        </xdr:cNvPr>
        <xdr:cNvSpPr/>
      </xdr:nvSpPr>
      <xdr:spPr>
        <a:xfrm>
          <a:off x="6921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76144</xdr:rowOff>
    </xdr:from>
    <xdr:ext cx="378565" cy="259045"/>
    <xdr:sp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87002</xdr:rowOff>
    </xdr:from>
    <xdr:to>
      <xdr:col>55</xdr:col>
      <xdr:colOff>0</xdr:colOff>
      <xdr:row>57</xdr:row>
      <xdr:rowOff>99684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59652"/>
          <a:ext cx="838200" cy="1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87002</xdr:rowOff>
    </xdr:from>
    <xdr:to>
      <xdr:col>50</xdr:col>
      <xdr:colOff>114300</xdr:colOff>
      <xdr:row>57</xdr:row>
      <xdr:rowOff>112692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59652"/>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112692</xdr:rowOff>
    </xdr:from>
    <xdr:to>
      <xdr:col>45</xdr:col>
      <xdr:colOff>177800</xdr:colOff>
      <xdr:row>57</xdr:row>
      <xdr:rowOff>119659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85342"/>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119659</xdr:rowOff>
    </xdr:from>
    <xdr:to>
      <xdr:col>41</xdr:col>
      <xdr:colOff>50800</xdr:colOff>
      <xdr:row>57</xdr:row>
      <xdr:rowOff>167491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92309"/>
          <a:ext cx="889000" cy="4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48884</xdr:rowOff>
    </xdr:from>
    <xdr:to>
      <xdr:col>55</xdr:col>
      <xdr:colOff>50800</xdr:colOff>
      <xdr:row>57</xdr:row>
      <xdr:rowOff>150484</xdr:rowOff>
    </xdr:to>
    <xdr:sp textlink="">
      <xdr:nvSpPr>
        <xdr:cNvPr id="372" name="楕円 371">
          <a:extLst>
            <a:ext uri="{FF2B5EF4-FFF2-40B4-BE49-F238E27FC236}">
              <a16:creationId xmlns:a16="http://schemas.microsoft.com/office/drawing/2014/main" id="{00000000-0008-0000-0700-000074010000}"/>
            </a:ext>
          </a:extLst>
        </xdr:cNvPr>
        <xdr:cNvSpPr/>
      </xdr:nvSpPr>
      <xdr:spPr>
        <a:xfrm>
          <a:off x="10426700" y="98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27311</xdr:rowOff>
    </xdr:from>
    <xdr:ext cx="534377" cy="259045"/>
    <xdr:sp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36202</xdr:rowOff>
    </xdr:from>
    <xdr:to>
      <xdr:col>50</xdr:col>
      <xdr:colOff>165100</xdr:colOff>
      <xdr:row>57</xdr:row>
      <xdr:rowOff>137802</xdr:rowOff>
    </xdr:to>
    <xdr:sp textlink="">
      <xdr:nvSpPr>
        <xdr:cNvPr id="374" name="楕円 373">
          <a:extLst>
            <a:ext uri="{FF2B5EF4-FFF2-40B4-BE49-F238E27FC236}">
              <a16:creationId xmlns:a16="http://schemas.microsoft.com/office/drawing/2014/main" id="{00000000-0008-0000-0700-000076010000}"/>
            </a:ext>
          </a:extLst>
        </xdr:cNvPr>
        <xdr:cNvSpPr/>
      </xdr:nvSpPr>
      <xdr:spPr>
        <a:xfrm>
          <a:off x="9588500" y="98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128929</xdr:rowOff>
    </xdr:from>
    <xdr:ext cx="534377" cy="259045"/>
    <xdr:sp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61892</xdr:rowOff>
    </xdr:from>
    <xdr:to>
      <xdr:col>46</xdr:col>
      <xdr:colOff>38100</xdr:colOff>
      <xdr:row>57</xdr:row>
      <xdr:rowOff>163492</xdr:rowOff>
    </xdr:to>
    <xdr:sp textlink="">
      <xdr:nvSpPr>
        <xdr:cNvPr id="376" name="楕円 375">
          <a:extLst>
            <a:ext uri="{FF2B5EF4-FFF2-40B4-BE49-F238E27FC236}">
              <a16:creationId xmlns:a16="http://schemas.microsoft.com/office/drawing/2014/main" id="{00000000-0008-0000-0700-000078010000}"/>
            </a:ext>
          </a:extLst>
        </xdr:cNvPr>
        <xdr:cNvSpPr/>
      </xdr:nvSpPr>
      <xdr:spPr>
        <a:xfrm>
          <a:off x="8699500" y="98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154619</xdr:rowOff>
    </xdr:from>
    <xdr:ext cx="534377" cy="259045"/>
    <xdr:sp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68859</xdr:rowOff>
    </xdr:from>
    <xdr:to>
      <xdr:col>41</xdr:col>
      <xdr:colOff>101600</xdr:colOff>
      <xdr:row>57</xdr:row>
      <xdr:rowOff>170459</xdr:rowOff>
    </xdr:to>
    <xdr:sp textlink="">
      <xdr:nvSpPr>
        <xdr:cNvPr id="378" name="楕円 377">
          <a:extLst>
            <a:ext uri="{FF2B5EF4-FFF2-40B4-BE49-F238E27FC236}">
              <a16:creationId xmlns:a16="http://schemas.microsoft.com/office/drawing/2014/main" id="{00000000-0008-0000-0700-00007A010000}"/>
            </a:ext>
          </a:extLst>
        </xdr:cNvPr>
        <xdr:cNvSpPr/>
      </xdr:nvSpPr>
      <xdr:spPr>
        <a:xfrm>
          <a:off x="7810500" y="98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161586</xdr:rowOff>
    </xdr:from>
    <xdr:ext cx="534377" cy="259045"/>
    <xdr:sp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3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116691</xdr:rowOff>
    </xdr:from>
    <xdr:to>
      <xdr:col>36</xdr:col>
      <xdr:colOff>165100</xdr:colOff>
      <xdr:row>58</xdr:row>
      <xdr:rowOff>46841</xdr:rowOff>
    </xdr:to>
    <xdr:sp textlink="">
      <xdr:nvSpPr>
        <xdr:cNvPr id="380" name="楕円 379">
          <a:extLst>
            <a:ext uri="{FF2B5EF4-FFF2-40B4-BE49-F238E27FC236}">
              <a16:creationId xmlns:a16="http://schemas.microsoft.com/office/drawing/2014/main" id="{00000000-0008-0000-0700-00007C010000}"/>
            </a:ext>
          </a:extLst>
        </xdr:cNvPr>
        <xdr:cNvSpPr/>
      </xdr:nvSpPr>
      <xdr:spPr>
        <a:xfrm>
          <a:off x="6921500" y="98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37968</xdr:rowOff>
    </xdr:from>
    <xdr:ext cx="534377" cy="259045"/>
    <xdr:sp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93441</xdr:rowOff>
    </xdr:from>
    <xdr:to>
      <xdr:col>55</xdr:col>
      <xdr:colOff>0</xdr:colOff>
      <xdr:row>76</xdr:row>
      <xdr:rowOff>136367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23641"/>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136367</xdr:rowOff>
    </xdr:from>
    <xdr:to>
      <xdr:col>50</xdr:col>
      <xdr:colOff>114300</xdr:colOff>
      <xdr:row>76</xdr:row>
      <xdr:rowOff>142329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66567"/>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142329</xdr:rowOff>
    </xdr:from>
    <xdr:to>
      <xdr:col>45</xdr:col>
      <xdr:colOff>177800</xdr:colOff>
      <xdr:row>77</xdr:row>
      <xdr:rowOff>21166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72529"/>
          <a:ext cx="889000" cy="5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21166</xdr:rowOff>
    </xdr:from>
    <xdr:to>
      <xdr:col>41</xdr:col>
      <xdr:colOff>50800</xdr:colOff>
      <xdr:row>78</xdr:row>
      <xdr:rowOff>24705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22816"/>
          <a:ext cx="889000" cy="17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42641</xdr:rowOff>
    </xdr:from>
    <xdr:to>
      <xdr:col>55</xdr:col>
      <xdr:colOff>50800</xdr:colOff>
      <xdr:row>76</xdr:row>
      <xdr:rowOff>144241</xdr:rowOff>
    </xdr:to>
    <xdr:sp textlink="">
      <xdr:nvSpPr>
        <xdr:cNvPr id="427" name="楕円 426">
          <a:extLst>
            <a:ext uri="{FF2B5EF4-FFF2-40B4-BE49-F238E27FC236}">
              <a16:creationId xmlns:a16="http://schemas.microsoft.com/office/drawing/2014/main" id="{00000000-0008-0000-0700-0000AB010000}"/>
            </a:ext>
          </a:extLst>
        </xdr:cNvPr>
        <xdr:cNvSpPr/>
      </xdr:nvSpPr>
      <xdr:spPr>
        <a:xfrm>
          <a:off x="10426700" y="130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65518</xdr:rowOff>
    </xdr:from>
    <xdr:ext cx="534377" cy="259045"/>
    <xdr:sp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85567</xdr:rowOff>
    </xdr:from>
    <xdr:to>
      <xdr:col>50</xdr:col>
      <xdr:colOff>165100</xdr:colOff>
      <xdr:row>77</xdr:row>
      <xdr:rowOff>15717</xdr:rowOff>
    </xdr:to>
    <xdr:sp textlink="">
      <xdr:nvSpPr>
        <xdr:cNvPr id="429" name="楕円 428">
          <a:extLst>
            <a:ext uri="{FF2B5EF4-FFF2-40B4-BE49-F238E27FC236}">
              <a16:creationId xmlns:a16="http://schemas.microsoft.com/office/drawing/2014/main" id="{00000000-0008-0000-0700-0000AD010000}"/>
            </a:ext>
          </a:extLst>
        </xdr:cNvPr>
        <xdr:cNvSpPr/>
      </xdr:nvSpPr>
      <xdr:spPr>
        <a:xfrm>
          <a:off x="9588500" y="131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32244</xdr:rowOff>
    </xdr:from>
    <xdr:ext cx="534377" cy="259045"/>
    <xdr:sp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91529</xdr:rowOff>
    </xdr:from>
    <xdr:to>
      <xdr:col>46</xdr:col>
      <xdr:colOff>38100</xdr:colOff>
      <xdr:row>77</xdr:row>
      <xdr:rowOff>21679</xdr:rowOff>
    </xdr:to>
    <xdr:sp textlink="">
      <xdr:nvSpPr>
        <xdr:cNvPr id="431" name="楕円 430">
          <a:extLst>
            <a:ext uri="{FF2B5EF4-FFF2-40B4-BE49-F238E27FC236}">
              <a16:creationId xmlns:a16="http://schemas.microsoft.com/office/drawing/2014/main" id="{00000000-0008-0000-0700-0000AF010000}"/>
            </a:ext>
          </a:extLst>
        </xdr:cNvPr>
        <xdr:cNvSpPr/>
      </xdr:nvSpPr>
      <xdr:spPr>
        <a:xfrm>
          <a:off x="8699500" y="131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38206</xdr:rowOff>
    </xdr:from>
    <xdr:ext cx="534377" cy="259045"/>
    <xdr:sp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141816</xdr:rowOff>
    </xdr:from>
    <xdr:to>
      <xdr:col>41</xdr:col>
      <xdr:colOff>101600</xdr:colOff>
      <xdr:row>77</xdr:row>
      <xdr:rowOff>71966</xdr:rowOff>
    </xdr:to>
    <xdr:sp textlink="">
      <xdr:nvSpPr>
        <xdr:cNvPr id="433" name="楕円 432">
          <a:extLst>
            <a:ext uri="{FF2B5EF4-FFF2-40B4-BE49-F238E27FC236}">
              <a16:creationId xmlns:a16="http://schemas.microsoft.com/office/drawing/2014/main" id="{00000000-0008-0000-0700-0000B1010000}"/>
            </a:ext>
          </a:extLst>
        </xdr:cNvPr>
        <xdr:cNvSpPr/>
      </xdr:nvSpPr>
      <xdr:spPr>
        <a:xfrm>
          <a:off x="7810500" y="131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88493</xdr:rowOff>
    </xdr:from>
    <xdr:ext cx="534377" cy="259045"/>
    <xdr:sp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145355</xdr:rowOff>
    </xdr:from>
    <xdr:to>
      <xdr:col>36</xdr:col>
      <xdr:colOff>165100</xdr:colOff>
      <xdr:row>78</xdr:row>
      <xdr:rowOff>75505</xdr:rowOff>
    </xdr:to>
    <xdr:sp textlink="">
      <xdr:nvSpPr>
        <xdr:cNvPr id="435" name="楕円 434">
          <a:extLst>
            <a:ext uri="{FF2B5EF4-FFF2-40B4-BE49-F238E27FC236}">
              <a16:creationId xmlns:a16="http://schemas.microsoft.com/office/drawing/2014/main" id="{00000000-0008-0000-0700-0000B3010000}"/>
            </a:ext>
          </a:extLst>
        </xdr:cNvPr>
        <xdr:cNvSpPr/>
      </xdr:nvSpPr>
      <xdr:spPr>
        <a:xfrm>
          <a:off x="6921500" y="133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92032</xdr:rowOff>
    </xdr:from>
    <xdr:ext cx="534377" cy="259045"/>
    <xdr:sp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70605</xdr:rowOff>
    </xdr:from>
    <xdr:to>
      <xdr:col>55</xdr:col>
      <xdr:colOff>0</xdr:colOff>
      <xdr:row>96</xdr:row>
      <xdr:rowOff>160455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29805"/>
          <a:ext cx="838200" cy="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70605</xdr:rowOff>
    </xdr:from>
    <xdr:to>
      <xdr:col>50</xdr:col>
      <xdr:colOff>114300</xdr:colOff>
      <xdr:row>96</xdr:row>
      <xdr:rowOff>95989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29805"/>
          <a:ext cx="8890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95989</xdr:rowOff>
    </xdr:from>
    <xdr:to>
      <xdr:col>45</xdr:col>
      <xdr:colOff>177800</xdr:colOff>
      <xdr:row>97</xdr:row>
      <xdr:rowOff>8446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55189"/>
          <a:ext cx="889000" cy="8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65509</xdr:rowOff>
    </xdr:from>
    <xdr:to>
      <xdr:col>41</xdr:col>
      <xdr:colOff>50800</xdr:colOff>
      <xdr:row>97</xdr:row>
      <xdr:rowOff>8446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24709"/>
          <a:ext cx="889000" cy="1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109655</xdr:rowOff>
    </xdr:from>
    <xdr:to>
      <xdr:col>55</xdr:col>
      <xdr:colOff>50800</xdr:colOff>
      <xdr:row>97</xdr:row>
      <xdr:rowOff>39805</xdr:rowOff>
    </xdr:to>
    <xdr:sp textlink="">
      <xdr:nvSpPr>
        <xdr:cNvPr id="488" name="楕円 487">
          <a:extLst>
            <a:ext uri="{FF2B5EF4-FFF2-40B4-BE49-F238E27FC236}">
              <a16:creationId xmlns:a16="http://schemas.microsoft.com/office/drawing/2014/main" id="{00000000-0008-0000-0700-0000E8010000}"/>
            </a:ext>
          </a:extLst>
        </xdr:cNvPr>
        <xdr:cNvSpPr/>
      </xdr:nvSpPr>
      <xdr:spPr>
        <a:xfrm>
          <a:off x="10426700" y="165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88082</xdr:rowOff>
    </xdr:from>
    <xdr:ext cx="534377" cy="259045"/>
    <xdr:sp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4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19805</xdr:rowOff>
    </xdr:from>
    <xdr:to>
      <xdr:col>50</xdr:col>
      <xdr:colOff>165100</xdr:colOff>
      <xdr:row>96</xdr:row>
      <xdr:rowOff>121405</xdr:rowOff>
    </xdr:to>
    <xdr:sp textlink="">
      <xdr:nvSpPr>
        <xdr:cNvPr id="490" name="楕円 489">
          <a:extLst>
            <a:ext uri="{FF2B5EF4-FFF2-40B4-BE49-F238E27FC236}">
              <a16:creationId xmlns:a16="http://schemas.microsoft.com/office/drawing/2014/main" id="{00000000-0008-0000-0700-0000EA010000}"/>
            </a:ext>
          </a:extLst>
        </xdr:cNvPr>
        <xdr:cNvSpPr/>
      </xdr:nvSpPr>
      <xdr:spPr>
        <a:xfrm>
          <a:off x="9588500" y="164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112532</xdr:rowOff>
    </xdr:from>
    <xdr:ext cx="534377" cy="259045"/>
    <xdr:sp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45189</xdr:rowOff>
    </xdr:from>
    <xdr:to>
      <xdr:col>46</xdr:col>
      <xdr:colOff>38100</xdr:colOff>
      <xdr:row>96</xdr:row>
      <xdr:rowOff>146789</xdr:rowOff>
    </xdr:to>
    <xdr:sp textlink="">
      <xdr:nvSpPr>
        <xdr:cNvPr id="492" name="楕円 491">
          <a:extLst>
            <a:ext uri="{FF2B5EF4-FFF2-40B4-BE49-F238E27FC236}">
              <a16:creationId xmlns:a16="http://schemas.microsoft.com/office/drawing/2014/main" id="{00000000-0008-0000-0700-0000EC010000}"/>
            </a:ext>
          </a:extLst>
        </xdr:cNvPr>
        <xdr:cNvSpPr/>
      </xdr:nvSpPr>
      <xdr:spPr>
        <a:xfrm>
          <a:off x="8699500" y="165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137916</xdr:rowOff>
    </xdr:from>
    <xdr:ext cx="534377" cy="259045"/>
    <xdr:sp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5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129096</xdr:rowOff>
    </xdr:from>
    <xdr:to>
      <xdr:col>41</xdr:col>
      <xdr:colOff>101600</xdr:colOff>
      <xdr:row>97</xdr:row>
      <xdr:rowOff>59246</xdr:rowOff>
    </xdr:to>
    <xdr:sp textlink="">
      <xdr:nvSpPr>
        <xdr:cNvPr id="494" name="楕円 493">
          <a:extLst>
            <a:ext uri="{FF2B5EF4-FFF2-40B4-BE49-F238E27FC236}">
              <a16:creationId xmlns:a16="http://schemas.microsoft.com/office/drawing/2014/main" id="{00000000-0008-0000-0700-0000EE010000}"/>
            </a:ext>
          </a:extLst>
        </xdr:cNvPr>
        <xdr:cNvSpPr/>
      </xdr:nvSpPr>
      <xdr:spPr>
        <a:xfrm>
          <a:off x="7810500" y="165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50373</xdr:rowOff>
    </xdr:from>
    <xdr:ext cx="534377" cy="259045"/>
    <xdr:sp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14709</xdr:rowOff>
    </xdr:from>
    <xdr:to>
      <xdr:col>36</xdr:col>
      <xdr:colOff>165100</xdr:colOff>
      <xdr:row>96</xdr:row>
      <xdr:rowOff>116309</xdr:rowOff>
    </xdr:to>
    <xdr:sp textlink="">
      <xdr:nvSpPr>
        <xdr:cNvPr id="496" name="楕円 495">
          <a:extLst>
            <a:ext uri="{FF2B5EF4-FFF2-40B4-BE49-F238E27FC236}">
              <a16:creationId xmlns:a16="http://schemas.microsoft.com/office/drawing/2014/main" id="{00000000-0008-0000-0700-0000F0010000}"/>
            </a:ext>
          </a:extLst>
        </xdr:cNvPr>
        <xdr:cNvSpPr/>
      </xdr:nvSpPr>
      <xdr:spPr>
        <a:xfrm>
          <a:off x="6921500" y="164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132836</xdr:rowOff>
    </xdr:from>
    <xdr:ext cx="534377" cy="259045"/>
    <xdr:sp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4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1473</xdr:rowOff>
    </xdr:from>
    <xdr:to>
      <xdr:col>85</xdr:col>
      <xdr:colOff>127000</xdr:colOff>
      <xdr:row>36</xdr:row>
      <xdr:rowOff>63614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173673"/>
          <a:ext cx="8382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1473</xdr:rowOff>
    </xdr:from>
    <xdr:to>
      <xdr:col>81</xdr:col>
      <xdr:colOff>50800</xdr:colOff>
      <xdr:row>36</xdr:row>
      <xdr:rowOff>100857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173673"/>
          <a:ext cx="889000" cy="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100857</xdr:rowOff>
    </xdr:from>
    <xdr:to>
      <xdr:col>76</xdr:col>
      <xdr:colOff>114300</xdr:colOff>
      <xdr:row>36</xdr:row>
      <xdr:rowOff>104153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73057"/>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75806</xdr:rowOff>
    </xdr:from>
    <xdr:to>
      <xdr:col>71</xdr:col>
      <xdr:colOff>177800</xdr:colOff>
      <xdr:row>36</xdr:row>
      <xdr:rowOff>104153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248006"/>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12814</xdr:rowOff>
    </xdr:from>
    <xdr:to>
      <xdr:col>85</xdr:col>
      <xdr:colOff>177800</xdr:colOff>
      <xdr:row>36</xdr:row>
      <xdr:rowOff>114414</xdr:rowOff>
    </xdr:to>
    <xdr:sp textlink="">
      <xdr:nvSpPr>
        <xdr:cNvPr id="545" name="楕円 544">
          <a:extLst>
            <a:ext uri="{FF2B5EF4-FFF2-40B4-BE49-F238E27FC236}">
              <a16:creationId xmlns:a16="http://schemas.microsoft.com/office/drawing/2014/main" id="{00000000-0008-0000-0700-000021020000}"/>
            </a:ext>
          </a:extLst>
        </xdr:cNvPr>
        <xdr:cNvSpPr/>
      </xdr:nvSpPr>
      <xdr:spPr>
        <a:xfrm>
          <a:off x="16268700" y="61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162691</xdr:rowOff>
    </xdr:from>
    <xdr:ext cx="534377" cy="259045"/>
    <xdr:sp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122123</xdr:rowOff>
    </xdr:from>
    <xdr:to>
      <xdr:col>81</xdr:col>
      <xdr:colOff>101600</xdr:colOff>
      <xdr:row>36</xdr:row>
      <xdr:rowOff>52273</xdr:rowOff>
    </xdr:to>
    <xdr:sp textlink="">
      <xdr:nvSpPr>
        <xdr:cNvPr id="547" name="楕円 546">
          <a:extLst>
            <a:ext uri="{FF2B5EF4-FFF2-40B4-BE49-F238E27FC236}">
              <a16:creationId xmlns:a16="http://schemas.microsoft.com/office/drawing/2014/main" id="{00000000-0008-0000-0700-000023020000}"/>
            </a:ext>
          </a:extLst>
        </xdr:cNvPr>
        <xdr:cNvSpPr/>
      </xdr:nvSpPr>
      <xdr:spPr>
        <a:xfrm>
          <a:off x="15430500" y="61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68800</xdr:rowOff>
    </xdr:from>
    <xdr:ext cx="534377" cy="259045"/>
    <xdr:sp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50057</xdr:rowOff>
    </xdr:from>
    <xdr:to>
      <xdr:col>76</xdr:col>
      <xdr:colOff>165100</xdr:colOff>
      <xdr:row>36</xdr:row>
      <xdr:rowOff>151657</xdr:rowOff>
    </xdr:to>
    <xdr:sp textlink="">
      <xdr:nvSpPr>
        <xdr:cNvPr id="549" name="楕円 548">
          <a:extLst>
            <a:ext uri="{FF2B5EF4-FFF2-40B4-BE49-F238E27FC236}">
              <a16:creationId xmlns:a16="http://schemas.microsoft.com/office/drawing/2014/main" id="{00000000-0008-0000-0700-000025020000}"/>
            </a:ext>
          </a:extLst>
        </xdr:cNvPr>
        <xdr:cNvSpPr/>
      </xdr:nvSpPr>
      <xdr:spPr>
        <a:xfrm>
          <a:off x="14541500" y="62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142784</xdr:rowOff>
    </xdr:from>
    <xdr:ext cx="534377" cy="259045"/>
    <xdr:sp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53353</xdr:rowOff>
    </xdr:from>
    <xdr:to>
      <xdr:col>72</xdr:col>
      <xdr:colOff>38100</xdr:colOff>
      <xdr:row>36</xdr:row>
      <xdr:rowOff>154953</xdr:rowOff>
    </xdr:to>
    <xdr:sp textlink="">
      <xdr:nvSpPr>
        <xdr:cNvPr id="551" name="楕円 550">
          <a:extLst>
            <a:ext uri="{FF2B5EF4-FFF2-40B4-BE49-F238E27FC236}">
              <a16:creationId xmlns:a16="http://schemas.microsoft.com/office/drawing/2014/main" id="{00000000-0008-0000-0700-000027020000}"/>
            </a:ext>
          </a:extLst>
        </xdr:cNvPr>
        <xdr:cNvSpPr/>
      </xdr:nvSpPr>
      <xdr:spPr>
        <a:xfrm>
          <a:off x="13652500" y="62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146080</xdr:rowOff>
    </xdr:from>
    <xdr:ext cx="534377" cy="259045"/>
    <xdr:sp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25006</xdr:rowOff>
    </xdr:from>
    <xdr:to>
      <xdr:col>67</xdr:col>
      <xdr:colOff>101600</xdr:colOff>
      <xdr:row>36</xdr:row>
      <xdr:rowOff>126606</xdr:rowOff>
    </xdr:to>
    <xdr:sp textlink="">
      <xdr:nvSpPr>
        <xdr:cNvPr id="553" name="楕円 552">
          <a:extLst>
            <a:ext uri="{FF2B5EF4-FFF2-40B4-BE49-F238E27FC236}">
              <a16:creationId xmlns:a16="http://schemas.microsoft.com/office/drawing/2014/main" id="{00000000-0008-0000-0700-000029020000}"/>
            </a:ext>
          </a:extLst>
        </xdr:cNvPr>
        <xdr:cNvSpPr/>
      </xdr:nvSpPr>
      <xdr:spPr>
        <a:xfrm>
          <a:off x="12763500" y="61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143133</xdr:rowOff>
    </xdr:from>
    <xdr:ext cx="534377" cy="259045"/>
    <xdr:sp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151447</xdr:rowOff>
    </xdr:from>
    <xdr:to>
      <xdr:col>85</xdr:col>
      <xdr:colOff>127000</xdr:colOff>
      <xdr:row>55</xdr:row>
      <xdr:rowOff>3328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409747"/>
          <a:ext cx="838200" cy="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5842</xdr:rowOff>
    </xdr:from>
    <xdr:to>
      <xdr:col>81</xdr:col>
      <xdr:colOff>50800</xdr:colOff>
      <xdr:row>54</xdr:row>
      <xdr:rowOff>151447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092692"/>
          <a:ext cx="889000" cy="3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5842</xdr:rowOff>
    </xdr:from>
    <xdr:to>
      <xdr:col>76</xdr:col>
      <xdr:colOff>114300</xdr:colOff>
      <xdr:row>56</xdr:row>
      <xdr:rowOff>69647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092692"/>
          <a:ext cx="889000" cy="5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7239</xdr:rowOff>
    </xdr:from>
    <xdr:to>
      <xdr:col>71</xdr:col>
      <xdr:colOff>177800</xdr:colOff>
      <xdr:row>56</xdr:row>
      <xdr:rowOff>69647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608439"/>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123978</xdr:rowOff>
    </xdr:from>
    <xdr:to>
      <xdr:col>85</xdr:col>
      <xdr:colOff>177800</xdr:colOff>
      <xdr:row>55</xdr:row>
      <xdr:rowOff>54128</xdr:rowOff>
    </xdr:to>
    <xdr:sp textlink="">
      <xdr:nvSpPr>
        <xdr:cNvPr id="603" name="楕円 602">
          <a:extLst>
            <a:ext uri="{FF2B5EF4-FFF2-40B4-BE49-F238E27FC236}">
              <a16:creationId xmlns:a16="http://schemas.microsoft.com/office/drawing/2014/main" id="{00000000-0008-0000-0700-00005B020000}"/>
            </a:ext>
          </a:extLst>
        </xdr:cNvPr>
        <xdr:cNvSpPr/>
      </xdr:nvSpPr>
      <xdr:spPr>
        <a:xfrm>
          <a:off x="16268700" y="93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146855</xdr:rowOff>
    </xdr:from>
    <xdr:ext cx="534377" cy="259045"/>
    <xdr:sp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2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100647</xdr:rowOff>
    </xdr:from>
    <xdr:to>
      <xdr:col>81</xdr:col>
      <xdr:colOff>101600</xdr:colOff>
      <xdr:row>55</xdr:row>
      <xdr:rowOff>30797</xdr:rowOff>
    </xdr:to>
    <xdr:sp textlink="">
      <xdr:nvSpPr>
        <xdr:cNvPr id="605" name="楕円 604">
          <a:extLst>
            <a:ext uri="{FF2B5EF4-FFF2-40B4-BE49-F238E27FC236}">
              <a16:creationId xmlns:a16="http://schemas.microsoft.com/office/drawing/2014/main" id="{00000000-0008-0000-0700-00005D020000}"/>
            </a:ext>
          </a:extLst>
        </xdr:cNvPr>
        <xdr:cNvSpPr/>
      </xdr:nvSpPr>
      <xdr:spPr>
        <a:xfrm>
          <a:off x="15430500" y="93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47324</xdr:rowOff>
    </xdr:from>
    <xdr:ext cx="534377" cy="259045"/>
    <xdr:sp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13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126492</xdr:rowOff>
    </xdr:from>
    <xdr:to>
      <xdr:col>76</xdr:col>
      <xdr:colOff>165100</xdr:colOff>
      <xdr:row>53</xdr:row>
      <xdr:rowOff>56642</xdr:rowOff>
    </xdr:to>
    <xdr:sp textlink="">
      <xdr:nvSpPr>
        <xdr:cNvPr id="607" name="楕円 606">
          <a:extLst>
            <a:ext uri="{FF2B5EF4-FFF2-40B4-BE49-F238E27FC236}">
              <a16:creationId xmlns:a16="http://schemas.microsoft.com/office/drawing/2014/main" id="{00000000-0008-0000-0700-00005F020000}"/>
            </a:ext>
          </a:extLst>
        </xdr:cNvPr>
        <xdr:cNvSpPr/>
      </xdr:nvSpPr>
      <xdr:spPr>
        <a:xfrm>
          <a:off x="14541500" y="90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73169</xdr:rowOff>
    </xdr:from>
    <xdr:ext cx="599010" cy="259045"/>
    <xdr:sp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881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18847</xdr:rowOff>
    </xdr:from>
    <xdr:to>
      <xdr:col>72</xdr:col>
      <xdr:colOff>38100</xdr:colOff>
      <xdr:row>56</xdr:row>
      <xdr:rowOff>120447</xdr:rowOff>
    </xdr:to>
    <xdr:sp textlink="">
      <xdr:nvSpPr>
        <xdr:cNvPr id="609" name="楕円 608">
          <a:extLst>
            <a:ext uri="{FF2B5EF4-FFF2-40B4-BE49-F238E27FC236}">
              <a16:creationId xmlns:a16="http://schemas.microsoft.com/office/drawing/2014/main" id="{00000000-0008-0000-0700-000061020000}"/>
            </a:ext>
          </a:extLst>
        </xdr:cNvPr>
        <xdr:cNvSpPr/>
      </xdr:nvSpPr>
      <xdr:spPr>
        <a:xfrm>
          <a:off x="13652500" y="96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136974</xdr:rowOff>
    </xdr:from>
    <xdr:ext cx="534377" cy="259045"/>
    <xdr:sp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127889</xdr:rowOff>
    </xdr:from>
    <xdr:to>
      <xdr:col>67</xdr:col>
      <xdr:colOff>101600</xdr:colOff>
      <xdr:row>56</xdr:row>
      <xdr:rowOff>58039</xdr:rowOff>
    </xdr:to>
    <xdr:sp textlink="">
      <xdr:nvSpPr>
        <xdr:cNvPr id="611" name="楕円 610">
          <a:extLst>
            <a:ext uri="{FF2B5EF4-FFF2-40B4-BE49-F238E27FC236}">
              <a16:creationId xmlns:a16="http://schemas.microsoft.com/office/drawing/2014/main" id="{00000000-0008-0000-0700-000063020000}"/>
            </a:ext>
          </a:extLst>
        </xdr:cNvPr>
        <xdr:cNvSpPr/>
      </xdr:nvSpPr>
      <xdr:spPr>
        <a:xfrm>
          <a:off x="12763500" y="95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74566</xdr:rowOff>
    </xdr:from>
    <xdr:ext cx="534377" cy="259045"/>
    <xdr:sp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3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58172</xdr:rowOff>
    </xdr:from>
    <xdr:to>
      <xdr:col>85</xdr:col>
      <xdr:colOff>127000</xdr:colOff>
      <xdr:row>79</xdr:row>
      <xdr:rowOff>78174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602722"/>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36568</xdr:rowOff>
    </xdr:from>
    <xdr:to>
      <xdr:col>81</xdr:col>
      <xdr:colOff>50800</xdr:colOff>
      <xdr:row>79</xdr:row>
      <xdr:rowOff>78174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1118"/>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36568</xdr:rowOff>
    </xdr:from>
    <xdr:to>
      <xdr:col>76</xdr:col>
      <xdr:colOff>114300</xdr:colOff>
      <xdr:row>79</xdr:row>
      <xdr:rowOff>63658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81118"/>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50709</xdr:rowOff>
    </xdr:from>
    <xdr:to>
      <xdr:col>71</xdr:col>
      <xdr:colOff>177800</xdr:colOff>
      <xdr:row>79</xdr:row>
      <xdr:rowOff>63658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95259"/>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7372</xdr:rowOff>
    </xdr:from>
    <xdr:to>
      <xdr:col>85</xdr:col>
      <xdr:colOff>177800</xdr:colOff>
      <xdr:row>79</xdr:row>
      <xdr:rowOff>108972</xdr:rowOff>
    </xdr:to>
    <xdr:sp textlink="">
      <xdr:nvSpPr>
        <xdr:cNvPr id="662" name="楕円 661">
          <a:extLst>
            <a:ext uri="{FF2B5EF4-FFF2-40B4-BE49-F238E27FC236}">
              <a16:creationId xmlns:a16="http://schemas.microsoft.com/office/drawing/2014/main" id="{00000000-0008-0000-0700-000096020000}"/>
            </a:ext>
          </a:extLst>
        </xdr:cNvPr>
        <xdr:cNvSpPr/>
      </xdr:nvSpPr>
      <xdr:spPr>
        <a:xfrm>
          <a:off x="16268700" y="135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93749</xdr:rowOff>
    </xdr:from>
    <xdr:ext cx="469744" cy="259045"/>
    <xdr:sp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6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27374</xdr:rowOff>
    </xdr:from>
    <xdr:to>
      <xdr:col>81</xdr:col>
      <xdr:colOff>101600</xdr:colOff>
      <xdr:row>79</xdr:row>
      <xdr:rowOff>128974</xdr:rowOff>
    </xdr:to>
    <xdr:sp textlink="">
      <xdr:nvSpPr>
        <xdr:cNvPr id="664" name="楕円 663">
          <a:extLst>
            <a:ext uri="{FF2B5EF4-FFF2-40B4-BE49-F238E27FC236}">
              <a16:creationId xmlns:a16="http://schemas.microsoft.com/office/drawing/2014/main" id="{00000000-0008-0000-0700-000098020000}"/>
            </a:ext>
          </a:extLst>
        </xdr:cNvPr>
        <xdr:cNvSpPr/>
      </xdr:nvSpPr>
      <xdr:spPr>
        <a:xfrm>
          <a:off x="15430500" y="1357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120101</xdr:rowOff>
    </xdr:from>
    <xdr:ext cx="469744" cy="259045"/>
    <xdr:sp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157218</xdr:rowOff>
    </xdr:from>
    <xdr:to>
      <xdr:col>76</xdr:col>
      <xdr:colOff>165100</xdr:colOff>
      <xdr:row>79</xdr:row>
      <xdr:rowOff>87368</xdr:rowOff>
    </xdr:to>
    <xdr:sp textlink="">
      <xdr:nvSpPr>
        <xdr:cNvPr id="666" name="楕円 665">
          <a:extLst>
            <a:ext uri="{FF2B5EF4-FFF2-40B4-BE49-F238E27FC236}">
              <a16:creationId xmlns:a16="http://schemas.microsoft.com/office/drawing/2014/main" id="{00000000-0008-0000-0700-00009A020000}"/>
            </a:ext>
          </a:extLst>
        </xdr:cNvPr>
        <xdr:cNvSpPr/>
      </xdr:nvSpPr>
      <xdr:spPr>
        <a:xfrm>
          <a:off x="14541500" y="13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78495</xdr:rowOff>
    </xdr:from>
    <xdr:ext cx="469744" cy="259045"/>
    <xdr:sp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12858</xdr:rowOff>
    </xdr:from>
    <xdr:to>
      <xdr:col>72</xdr:col>
      <xdr:colOff>38100</xdr:colOff>
      <xdr:row>79</xdr:row>
      <xdr:rowOff>114458</xdr:rowOff>
    </xdr:to>
    <xdr:sp textlink="">
      <xdr:nvSpPr>
        <xdr:cNvPr id="668" name="楕円 667">
          <a:extLst>
            <a:ext uri="{FF2B5EF4-FFF2-40B4-BE49-F238E27FC236}">
              <a16:creationId xmlns:a16="http://schemas.microsoft.com/office/drawing/2014/main" id="{00000000-0008-0000-0700-00009C020000}"/>
            </a:ext>
          </a:extLst>
        </xdr:cNvPr>
        <xdr:cNvSpPr/>
      </xdr:nvSpPr>
      <xdr:spPr>
        <a:xfrm>
          <a:off x="13652500" y="13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105585</xdr:rowOff>
    </xdr:from>
    <xdr:ext cx="469744" cy="259045"/>
    <xdr:sp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textlink="">
      <xdr:nvSpPr>
        <xdr:cNvPr id="670" name="楕円 669">
          <a:extLst>
            <a:ext uri="{FF2B5EF4-FFF2-40B4-BE49-F238E27FC236}">
              <a16:creationId xmlns:a16="http://schemas.microsoft.com/office/drawing/2014/main" id="{00000000-0008-0000-0700-00009E020000}"/>
            </a:ext>
          </a:extLst>
        </xdr:cNvPr>
        <xdr:cNvSpPr/>
      </xdr:nvSpPr>
      <xdr:spPr>
        <a:xfrm>
          <a:off x="12763500" y="135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92636</xdr:rowOff>
    </xdr:from>
    <xdr:ext cx="469744" cy="259045"/>
    <xdr:sp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3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30834</xdr:rowOff>
    </xdr:from>
    <xdr:to>
      <xdr:col>85</xdr:col>
      <xdr:colOff>127000</xdr:colOff>
      <xdr:row>98</xdr:row>
      <xdr:rowOff>33068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832934"/>
          <a:ext cx="8382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30834</xdr:rowOff>
    </xdr:from>
    <xdr:to>
      <xdr:col>81</xdr:col>
      <xdr:colOff>50800</xdr:colOff>
      <xdr:row>98</xdr:row>
      <xdr:rowOff>37010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32934"/>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32865</xdr:rowOff>
    </xdr:from>
    <xdr:to>
      <xdr:col>76</xdr:col>
      <xdr:colOff>114300</xdr:colOff>
      <xdr:row>98</xdr:row>
      <xdr:rowOff>37010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34965"/>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32865</xdr:rowOff>
    </xdr:from>
    <xdr:to>
      <xdr:col>71</xdr:col>
      <xdr:colOff>177800</xdr:colOff>
      <xdr:row>98</xdr:row>
      <xdr:rowOff>39390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34965"/>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153718</xdr:rowOff>
    </xdr:from>
    <xdr:to>
      <xdr:col>85</xdr:col>
      <xdr:colOff>177800</xdr:colOff>
      <xdr:row>98</xdr:row>
      <xdr:rowOff>83868</xdr:rowOff>
    </xdr:to>
    <xdr:sp textlink="">
      <xdr:nvSpPr>
        <xdr:cNvPr id="721" name="楕円 720">
          <a:extLst>
            <a:ext uri="{FF2B5EF4-FFF2-40B4-BE49-F238E27FC236}">
              <a16:creationId xmlns:a16="http://schemas.microsoft.com/office/drawing/2014/main" id="{00000000-0008-0000-0700-0000D1020000}"/>
            </a:ext>
          </a:extLst>
        </xdr:cNvPr>
        <xdr:cNvSpPr/>
      </xdr:nvSpPr>
      <xdr:spPr>
        <a:xfrm>
          <a:off x="16268700" y="167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132145</xdr:rowOff>
    </xdr:from>
    <xdr:ext cx="534377" cy="259045"/>
    <xdr:sp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6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151484</xdr:rowOff>
    </xdr:from>
    <xdr:to>
      <xdr:col>81</xdr:col>
      <xdr:colOff>101600</xdr:colOff>
      <xdr:row>98</xdr:row>
      <xdr:rowOff>81634</xdr:rowOff>
    </xdr:to>
    <xdr:sp textlink="">
      <xdr:nvSpPr>
        <xdr:cNvPr id="723" name="楕円 722">
          <a:extLst>
            <a:ext uri="{FF2B5EF4-FFF2-40B4-BE49-F238E27FC236}">
              <a16:creationId xmlns:a16="http://schemas.microsoft.com/office/drawing/2014/main" id="{00000000-0008-0000-0700-0000D3020000}"/>
            </a:ext>
          </a:extLst>
        </xdr:cNvPr>
        <xdr:cNvSpPr/>
      </xdr:nvSpPr>
      <xdr:spPr>
        <a:xfrm>
          <a:off x="15430500" y="1678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72761</xdr:rowOff>
    </xdr:from>
    <xdr:ext cx="534377" cy="259045"/>
    <xdr:sp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7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157660</xdr:rowOff>
    </xdr:from>
    <xdr:to>
      <xdr:col>76</xdr:col>
      <xdr:colOff>165100</xdr:colOff>
      <xdr:row>98</xdr:row>
      <xdr:rowOff>87810</xdr:rowOff>
    </xdr:to>
    <xdr:sp textlink="">
      <xdr:nvSpPr>
        <xdr:cNvPr id="725" name="楕円 724">
          <a:extLst>
            <a:ext uri="{FF2B5EF4-FFF2-40B4-BE49-F238E27FC236}">
              <a16:creationId xmlns:a16="http://schemas.microsoft.com/office/drawing/2014/main" id="{00000000-0008-0000-0700-0000D5020000}"/>
            </a:ext>
          </a:extLst>
        </xdr:cNvPr>
        <xdr:cNvSpPr/>
      </xdr:nvSpPr>
      <xdr:spPr>
        <a:xfrm>
          <a:off x="14541500" y="16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104337</xdr:rowOff>
    </xdr:from>
    <xdr:ext cx="534377" cy="259045"/>
    <xdr:sp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153515</xdr:rowOff>
    </xdr:from>
    <xdr:to>
      <xdr:col>72</xdr:col>
      <xdr:colOff>38100</xdr:colOff>
      <xdr:row>98</xdr:row>
      <xdr:rowOff>83665</xdr:rowOff>
    </xdr:to>
    <xdr:sp textlink="">
      <xdr:nvSpPr>
        <xdr:cNvPr id="727" name="楕円 726">
          <a:extLst>
            <a:ext uri="{FF2B5EF4-FFF2-40B4-BE49-F238E27FC236}">
              <a16:creationId xmlns:a16="http://schemas.microsoft.com/office/drawing/2014/main" id="{00000000-0008-0000-0700-0000D7020000}"/>
            </a:ext>
          </a:extLst>
        </xdr:cNvPr>
        <xdr:cNvSpPr/>
      </xdr:nvSpPr>
      <xdr:spPr>
        <a:xfrm>
          <a:off x="13652500" y="167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100192</xdr:rowOff>
    </xdr:from>
    <xdr:ext cx="534377" cy="259045"/>
    <xdr:sp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160040</xdr:rowOff>
    </xdr:from>
    <xdr:to>
      <xdr:col>67</xdr:col>
      <xdr:colOff>101600</xdr:colOff>
      <xdr:row>98</xdr:row>
      <xdr:rowOff>90190</xdr:rowOff>
    </xdr:to>
    <xdr:sp textlink="">
      <xdr:nvSpPr>
        <xdr:cNvPr id="729" name="楕円 728">
          <a:extLst>
            <a:ext uri="{FF2B5EF4-FFF2-40B4-BE49-F238E27FC236}">
              <a16:creationId xmlns:a16="http://schemas.microsoft.com/office/drawing/2014/main" id="{00000000-0008-0000-0700-0000D9020000}"/>
            </a:ext>
          </a:extLst>
        </xdr:cNvPr>
        <xdr:cNvSpPr/>
      </xdr:nvSpPr>
      <xdr:spPr>
        <a:xfrm>
          <a:off x="12763500" y="1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106717</xdr:rowOff>
    </xdr:from>
    <xdr:ext cx="534377" cy="259045"/>
    <xdr:sp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a:t>
          </a:r>
          <a:r>
            <a:rPr kumimoji="1" lang="en-US" altLang="ja-JP" sz="1300">
              <a:latin typeface="ＭＳ Ｐゴシック" panose="020B0600070205080204" pitchFamily="50" charset="-128"/>
              <a:ea typeface="ＭＳ Ｐゴシック" panose="020B0600070205080204" pitchFamily="50" charset="-128"/>
            </a:rPr>
            <a:t>3,262</a:t>
          </a:r>
          <a:r>
            <a:rPr kumimoji="1" lang="ja-JP" altLang="en-US" sz="1300">
              <a:latin typeface="ＭＳ Ｐゴシック" panose="020B0600070205080204" pitchFamily="50" charset="-128"/>
              <a:ea typeface="ＭＳ Ｐゴシック" panose="020B0600070205080204" pitchFamily="50" charset="-128"/>
            </a:rPr>
            <a:t>円減少した。指宿南九州消防組合が実施した川辺分遣所庁舎建設事業の終了により負担金が減少したことが主な要因である。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24,815</a:t>
          </a:r>
          <a:r>
            <a:rPr kumimoji="1" lang="ja-JP" altLang="en-US" sz="1300">
              <a:latin typeface="ＭＳ Ｐゴシック" panose="020B0600070205080204" pitchFamily="50" charset="-128"/>
              <a:ea typeface="ＭＳ Ｐゴシック" panose="020B0600070205080204" pitchFamily="50" charset="-128"/>
            </a:rPr>
            <a:t>円減少した。開聞庁舎建替事業の終了が主な要因である。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14,883</a:t>
          </a:r>
          <a:r>
            <a:rPr kumimoji="1" lang="ja-JP" altLang="en-US" sz="1300">
              <a:latin typeface="ＭＳ Ｐゴシック" panose="020B0600070205080204" pitchFamily="50" charset="-128"/>
              <a:ea typeface="ＭＳ Ｐゴシック" panose="020B0600070205080204" pitchFamily="50" charset="-128"/>
            </a:rPr>
            <a:t>円減少した。住民税非課税世帯等臨時特別給付金事業の終了が主な要因である。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9,433</a:t>
          </a:r>
          <a:r>
            <a:rPr kumimoji="1" lang="ja-JP" altLang="en-US" sz="1300">
              <a:latin typeface="ＭＳ Ｐゴシック" panose="020B0600070205080204" pitchFamily="50" charset="-128"/>
              <a:ea typeface="ＭＳ Ｐゴシック" panose="020B0600070205080204" pitchFamily="50" charset="-128"/>
            </a:rPr>
            <a:t>円減少した。公営住宅のうち建替を実施した棟の工事の終了が主な要因である。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9,389</a:t>
          </a:r>
          <a:r>
            <a:rPr kumimoji="1" lang="ja-JP" altLang="en-US" sz="1300">
              <a:latin typeface="ＭＳ Ｐゴシック" panose="020B0600070205080204" pitchFamily="50" charset="-128"/>
              <a:ea typeface="ＭＳ Ｐゴシック" panose="020B0600070205080204" pitchFamily="50" charset="-128"/>
            </a:rPr>
            <a:t>円増加した。ふるさと納税推進に係る委託料，ふるさと応援基金積立金，物価高騰対策として実施した商品券事業が主な要因である。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に実施した公共施設の新設及び更新に係る大型事業を実施したことや，令和２年度において普通交付税が減少したことから取崩額が増加したが，令和３年度における普通交付税の増加や大型事業の収束により取崩額が減少した。令和４年度においては決算剰余金の積立が増加したことから残高が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■令和４年度においては歳入の減少を見込み財政調整基金の取崩を増額したため実質単年度収支は赤字となった。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28123852</v>
      </c>
      <c r="BO4" s="371"/>
      <c r="BP4" s="371"/>
      <c r="BQ4" s="371"/>
      <c r="BR4" s="371"/>
      <c r="BS4" s="371"/>
      <c r="BT4" s="371"/>
      <c r="BU4" s="372"/>
      <c r="BV4" s="370">
        <v>30306889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10.6</v>
      </c>
      <c r="CU4" s="377"/>
      <c r="CV4" s="377"/>
      <c r="CW4" s="377"/>
      <c r="CX4" s="377"/>
      <c r="CY4" s="377"/>
      <c r="CZ4" s="377"/>
      <c r="DA4" s="378"/>
      <c r="DB4" s="376">
        <v>9.9</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26673393</v>
      </c>
      <c r="BO5" s="408"/>
      <c r="BP5" s="408"/>
      <c r="BQ5" s="408"/>
      <c r="BR5" s="408"/>
      <c r="BS5" s="408"/>
      <c r="BT5" s="408"/>
      <c r="BU5" s="409"/>
      <c r="BV5" s="407">
        <v>28867591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92.9</v>
      </c>
      <c r="CU5" s="405"/>
      <c r="CV5" s="405"/>
      <c r="CW5" s="405"/>
      <c r="CX5" s="405"/>
      <c r="CY5" s="405"/>
      <c r="CZ5" s="405"/>
      <c r="DA5" s="406"/>
      <c r="DB5" s="404">
        <v>85.1</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1450459</v>
      </c>
      <c r="BO6" s="408"/>
      <c r="BP6" s="408"/>
      <c r="BQ6" s="408"/>
      <c r="BR6" s="408"/>
      <c r="BS6" s="408"/>
      <c r="BT6" s="408"/>
      <c r="BU6" s="409"/>
      <c r="BV6" s="407">
        <v>1439298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94.1</v>
      </c>
      <c r="CU6" s="445"/>
      <c r="CV6" s="445"/>
      <c r="CW6" s="445"/>
      <c r="CX6" s="445"/>
      <c r="CY6" s="445"/>
      <c r="CZ6" s="445"/>
      <c r="DA6" s="446"/>
      <c r="DB6" s="444">
        <v>88</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55248</v>
      </c>
      <c r="BO7" s="408"/>
      <c r="BP7" s="408"/>
      <c r="BQ7" s="408"/>
      <c r="BR7" s="408"/>
      <c r="BS7" s="408"/>
      <c r="BT7" s="408"/>
      <c r="BU7" s="409"/>
      <c r="BV7" s="407">
        <v>128525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13104317</v>
      </c>
      <c r="CU7" s="408"/>
      <c r="CV7" s="408"/>
      <c r="CW7" s="408"/>
      <c r="CX7" s="408"/>
      <c r="CY7" s="408"/>
      <c r="CZ7" s="408"/>
      <c r="DA7" s="409"/>
      <c r="DB7" s="407">
        <v>13265370</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1395211</v>
      </c>
      <c r="BO8" s="408"/>
      <c r="BP8" s="408"/>
      <c r="BQ8" s="408"/>
      <c r="BR8" s="408"/>
      <c r="BS8" s="408"/>
      <c r="BT8" s="408"/>
      <c r="BU8" s="409"/>
      <c r="BV8" s="407">
        <v>1310773</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0.36</v>
      </c>
      <c r="DC8" s="448"/>
      <c r="DD8" s="448"/>
      <c r="DE8" s="448"/>
      <c r="DF8" s="448"/>
      <c r="DG8" s="448"/>
      <c r="DH8" s="448"/>
      <c r="DI8" s="449"/>
    </row>
    <row r="9" spans="1:119" ht="18.75" customHeight="1" thickBot="1">
      <c r="A9" s="181"/>
      <c r="B9" s="401" t="s">
        <v>112</v>
      </c>
      <c r="C9" s="402"/>
      <c r="D9" s="402"/>
      <c r="E9" s="402"/>
      <c r="F9" s="402"/>
      <c r="G9" s="402"/>
      <c r="H9" s="402"/>
      <c r="I9" s="402"/>
      <c r="J9" s="402"/>
      <c r="K9" s="450"/>
      <c r="L9" s="451" t="s">
        <v>113</v>
      </c>
      <c r="M9" s="452"/>
      <c r="N9" s="452"/>
      <c r="O9" s="452"/>
      <c r="P9" s="452"/>
      <c r="Q9" s="453"/>
      <c r="R9" s="454">
        <v>39011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84438</v>
      </c>
      <c r="BO9" s="408"/>
      <c r="BP9" s="408"/>
      <c r="BQ9" s="408"/>
      <c r="BR9" s="408"/>
      <c r="BS9" s="408"/>
      <c r="BT9" s="408"/>
      <c r="BU9" s="409"/>
      <c r="BV9" s="407">
        <v>367900</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16.600000000000001</v>
      </c>
      <c r="CU9" s="405"/>
      <c r="CV9" s="405"/>
      <c r="CW9" s="405"/>
      <c r="CX9" s="405"/>
      <c r="CY9" s="405"/>
      <c r="CZ9" s="405"/>
      <c r="DA9" s="406"/>
      <c r="DB9" s="404">
        <v>16.8</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118</v>
      </c>
      <c r="M10" s="437"/>
      <c r="N10" s="437"/>
      <c r="O10" s="437"/>
      <c r="P10" s="437"/>
      <c r="Q10" s="438"/>
      <c r="R10" s="458">
        <v>41831</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6591</v>
      </c>
      <c r="BO10" s="408"/>
      <c r="BP10" s="408"/>
      <c r="BQ10" s="408"/>
      <c r="BR10" s="408"/>
      <c r="BS10" s="408"/>
      <c r="BT10" s="408"/>
      <c r="BU10" s="409"/>
      <c r="BV10" s="407">
        <v>77979</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c r="A12" s="181"/>
      <c r="B12" s="467" t="s">
        <v>130</v>
      </c>
      <c r="C12" s="468"/>
      <c r="D12" s="468"/>
      <c r="E12" s="468"/>
      <c r="F12" s="468"/>
      <c r="G12" s="468"/>
      <c r="H12" s="468"/>
      <c r="I12" s="468"/>
      <c r="J12" s="468"/>
      <c r="K12" s="469"/>
      <c r="L12" s="476" t="s">
        <v>131</v>
      </c>
      <c r="M12" s="477"/>
      <c r="N12" s="477"/>
      <c r="O12" s="477"/>
      <c r="P12" s="477"/>
      <c r="Q12" s="478"/>
      <c r="R12" s="479">
        <v>38487</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662692</v>
      </c>
      <c r="BO12" s="408"/>
      <c r="BP12" s="408"/>
      <c r="BQ12" s="408"/>
      <c r="BR12" s="408"/>
      <c r="BS12" s="408"/>
      <c r="BT12" s="408"/>
      <c r="BU12" s="409"/>
      <c r="BV12" s="407">
        <v>63194</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37971</v>
      </c>
      <c r="S13" s="492"/>
      <c r="T13" s="492"/>
      <c r="U13" s="492"/>
      <c r="V13" s="493"/>
      <c r="W13" s="423" t="s">
        <v>139</v>
      </c>
      <c r="X13" s="424"/>
      <c r="Y13" s="424"/>
      <c r="Z13" s="424"/>
      <c r="AA13" s="424"/>
      <c r="AB13" s="414"/>
      <c r="AC13" s="458">
        <v>3934</v>
      </c>
      <c r="AD13" s="459"/>
      <c r="AE13" s="459"/>
      <c r="AF13" s="459"/>
      <c r="AG13" s="501"/>
      <c r="AH13" s="458">
        <v>4608</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-571663</v>
      </c>
      <c r="BO13" s="408"/>
      <c r="BP13" s="408"/>
      <c r="BQ13" s="408"/>
      <c r="BR13" s="408"/>
      <c r="BS13" s="408"/>
      <c r="BT13" s="408"/>
      <c r="BU13" s="409"/>
      <c r="BV13" s="407">
        <v>382685</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9.1999999999999993</v>
      </c>
      <c r="CU13" s="405"/>
      <c r="CV13" s="405"/>
      <c r="CW13" s="405"/>
      <c r="CX13" s="405"/>
      <c r="CY13" s="405"/>
      <c r="CZ13" s="405"/>
      <c r="DA13" s="406"/>
      <c r="DB13" s="404">
        <v>9.3000000000000007</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39138</v>
      </c>
      <c r="S14" s="492"/>
      <c r="T14" s="492"/>
      <c r="U14" s="492"/>
      <c r="V14" s="493"/>
      <c r="W14" s="397"/>
      <c r="X14" s="398"/>
      <c r="Y14" s="398"/>
      <c r="Z14" s="398"/>
      <c r="AA14" s="398"/>
      <c r="AB14" s="387"/>
      <c r="AC14" s="494">
        <v>21.1</v>
      </c>
      <c r="AD14" s="495"/>
      <c r="AE14" s="495"/>
      <c r="AF14" s="495"/>
      <c r="AG14" s="496"/>
      <c r="AH14" s="494">
        <v>22.8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32.299999999999997</v>
      </c>
      <c r="CU14" s="506"/>
      <c r="CV14" s="506"/>
      <c r="CW14" s="506"/>
      <c r="CX14" s="506"/>
      <c r="CY14" s="506"/>
      <c r="CZ14" s="506"/>
      <c r="DA14" s="507"/>
      <c r="DB14" s="505">
        <v>46.5</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38721</v>
      </c>
      <c r="S15" s="492"/>
      <c r="T15" s="492"/>
      <c r="U15" s="492"/>
      <c r="V15" s="493"/>
      <c r="W15" s="423" t="s">
        <v>147</v>
      </c>
      <c r="X15" s="424"/>
      <c r="Y15" s="424"/>
      <c r="Z15" s="424"/>
      <c r="AA15" s="424"/>
      <c r="AB15" s="414"/>
      <c r="AC15" s="458">
        <v>2496</v>
      </c>
      <c r="AD15" s="459"/>
      <c r="AE15" s="459"/>
      <c r="AF15" s="459"/>
      <c r="AG15" s="501"/>
      <c r="AH15" s="458">
        <v>2614</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4219828</v>
      </c>
      <c r="BO15" s="371"/>
      <c r="BP15" s="371"/>
      <c r="BQ15" s="371"/>
      <c r="BR15" s="371"/>
      <c r="BS15" s="371"/>
      <c r="BT15" s="371"/>
      <c r="BU15" s="372"/>
      <c r="BV15" s="370">
        <v>3478297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13.4</v>
      </c>
      <c r="AD16" s="495"/>
      <c r="AE16" s="495"/>
      <c r="AF16" s="495"/>
      <c r="AG16" s="496"/>
      <c r="AH16" s="494">
        <v>13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11847416</v>
      </c>
      <c r="BO16" s="408"/>
      <c r="BP16" s="408"/>
      <c r="BQ16" s="408"/>
      <c r="BR16" s="408"/>
      <c r="BS16" s="408"/>
      <c r="BT16" s="408"/>
      <c r="BU16" s="409"/>
      <c r="BV16" s="407">
        <v>11763511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12192</v>
      </c>
      <c r="AD17" s="459"/>
      <c r="AE17" s="459"/>
      <c r="AF17" s="459"/>
      <c r="AG17" s="501"/>
      <c r="AH17" s="458">
        <v>12958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5290585</v>
      </c>
      <c r="BO17" s="408"/>
      <c r="BP17" s="408"/>
      <c r="BQ17" s="408"/>
      <c r="BR17" s="408"/>
      <c r="BS17" s="408"/>
      <c r="BT17" s="408"/>
      <c r="BU17" s="409"/>
      <c r="BV17" s="407">
        <v>4301450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148.82</v>
      </c>
      <c r="M18" s="531"/>
      <c r="N18" s="531"/>
      <c r="O18" s="531"/>
      <c r="P18" s="531"/>
      <c r="Q18" s="531"/>
      <c r="R18" s="532"/>
      <c r="S18" s="532"/>
      <c r="T18" s="532"/>
      <c r="U18" s="532"/>
      <c r="V18" s="533"/>
      <c r="W18" s="425"/>
      <c r="X18" s="426"/>
      <c r="Y18" s="426"/>
      <c r="Z18" s="426"/>
      <c r="AA18" s="426"/>
      <c r="AB18" s="417"/>
      <c r="AC18" s="534">
        <v>65.5</v>
      </c>
      <c r="AD18" s="535"/>
      <c r="AE18" s="535"/>
      <c r="AF18" s="535"/>
      <c r="AG18" s="536"/>
      <c r="AH18" s="534">
        <v>64.2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12305719</v>
      </c>
      <c r="BO18" s="408"/>
      <c r="BP18" s="408"/>
      <c r="BQ18" s="408"/>
      <c r="BR18" s="408"/>
      <c r="BS18" s="408"/>
      <c r="BT18" s="408"/>
      <c r="BU18" s="409"/>
      <c r="BV18" s="407">
        <v>12113910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262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16246598</v>
      </c>
      <c r="BO19" s="408"/>
      <c r="BP19" s="408"/>
      <c r="BQ19" s="408"/>
      <c r="BR19" s="408"/>
      <c r="BS19" s="408"/>
      <c r="BT19" s="408"/>
      <c r="BU19" s="409"/>
      <c r="BV19" s="407">
        <v>16629457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17790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31538742</v>
      </c>
      <c r="BO22" s="371"/>
      <c r="BP22" s="371"/>
      <c r="BQ22" s="371"/>
      <c r="BR22" s="371"/>
      <c r="BS22" s="371"/>
      <c r="BT22" s="371"/>
      <c r="BU22" s="372"/>
      <c r="BV22" s="370">
        <v>31486742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21003527</v>
      </c>
      <c r="BO23" s="408"/>
      <c r="BP23" s="408"/>
      <c r="BQ23" s="408"/>
      <c r="BR23" s="408"/>
      <c r="BS23" s="408"/>
      <c r="BT23" s="408"/>
      <c r="BU23" s="409"/>
      <c r="BV23" s="407">
        <v>21725634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8120</v>
      </c>
      <c r="R24" s="459"/>
      <c r="S24" s="459"/>
      <c r="T24" s="459"/>
      <c r="U24" s="459"/>
      <c r="V24" s="501"/>
      <c r="W24" s="553"/>
      <c r="X24" s="554"/>
      <c r="Y24" s="555"/>
      <c r="Z24" s="457" t="s">
        <v>172</v>
      </c>
      <c r="AA24" s="437"/>
      <c r="AB24" s="437"/>
      <c r="AC24" s="437"/>
      <c r="AD24" s="437"/>
      <c r="AE24" s="437"/>
      <c r="AF24" s="437"/>
      <c r="AG24" s="438"/>
      <c r="AH24" s="458">
        <v>349</v>
      </c>
      <c r="AI24" s="459"/>
      <c r="AJ24" s="459"/>
      <c r="AK24" s="459"/>
      <c r="AL24" s="501"/>
      <c r="AM24" s="458">
        <v>1068638</v>
      </c>
      <c r="AN24" s="459"/>
      <c r="AO24" s="459"/>
      <c r="AP24" s="459"/>
      <c r="AQ24" s="459"/>
      <c r="AR24" s="501"/>
      <c r="AS24" s="458">
        <v>3062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24946561</v>
      </c>
      <c r="BO24" s="408"/>
      <c r="BP24" s="408"/>
      <c r="BQ24" s="408"/>
      <c r="BR24" s="408"/>
      <c r="BS24" s="408"/>
      <c r="BT24" s="408"/>
      <c r="BU24" s="409"/>
      <c r="BV24" s="407">
        <v>24407638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2</v>
      </c>
      <c r="M25" s="459"/>
      <c r="N25" s="459"/>
      <c r="O25" s="459"/>
      <c r="P25" s="501"/>
      <c r="Q25" s="458">
        <v>6350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128</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1259941</v>
      </c>
      <c r="BO25" s="371"/>
      <c r="BP25" s="371"/>
      <c r="BQ25" s="371"/>
      <c r="BR25" s="371"/>
      <c r="BS25" s="371"/>
      <c r="BT25" s="371"/>
      <c r="BU25" s="372"/>
      <c r="BV25" s="370">
        <v>3119607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5950</v>
      </c>
      <c r="R26" s="459"/>
      <c r="S26" s="459"/>
      <c r="T26" s="459"/>
      <c r="U26" s="459"/>
      <c r="V26" s="501"/>
      <c r="W26" s="553"/>
      <c r="X26" s="554"/>
      <c r="Y26" s="555"/>
      <c r="Z26" s="457" t="s">
        <v>179</v>
      </c>
      <c r="AA26" s="559"/>
      <c r="AB26" s="559"/>
      <c r="AC26" s="559"/>
      <c r="AD26" s="559"/>
      <c r="AE26" s="559"/>
      <c r="AF26" s="559"/>
      <c r="AG26" s="560"/>
      <c r="AH26" s="458">
        <v>3</v>
      </c>
      <c r="AI26" s="459"/>
      <c r="AJ26" s="459"/>
      <c r="AK26" s="459"/>
      <c r="AL26" s="501"/>
      <c r="AM26" s="458">
        <v>10344</v>
      </c>
      <c r="AN26" s="459"/>
      <c r="AO26" s="459"/>
      <c r="AP26" s="459"/>
      <c r="AQ26" s="459"/>
      <c r="AR26" s="501"/>
      <c r="AS26" s="458">
        <v>3448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3880</v>
      </c>
      <c r="R27" s="459"/>
      <c r="S27" s="459"/>
      <c r="T27" s="459"/>
      <c r="U27" s="459"/>
      <c r="V27" s="501"/>
      <c r="W27" s="553"/>
      <c r="X27" s="554"/>
      <c r="Y27" s="555"/>
      <c r="Z27" s="457" t="s">
        <v>183</v>
      </c>
      <c r="AA27" s="437"/>
      <c r="AB27" s="437"/>
      <c r="AC27" s="437"/>
      <c r="AD27" s="437"/>
      <c r="AE27" s="437"/>
      <c r="AF27" s="437"/>
      <c r="AG27" s="438"/>
      <c r="AH27" s="458">
        <v>41</v>
      </c>
      <c r="AI27" s="459"/>
      <c r="AJ27" s="459"/>
      <c r="AK27" s="459"/>
      <c r="AL27" s="501"/>
      <c r="AM27" s="458">
        <v>158091</v>
      </c>
      <c r="AN27" s="459"/>
      <c r="AO27" s="459"/>
      <c r="AP27" s="459"/>
      <c r="AQ27" s="459"/>
      <c r="AR27" s="501"/>
      <c r="AS27" s="458">
        <v>3856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91524</v>
      </c>
      <c r="BO27" s="527"/>
      <c r="BP27" s="527"/>
      <c r="BQ27" s="527"/>
      <c r="BR27" s="527"/>
      <c r="BS27" s="527"/>
      <c r="BT27" s="527"/>
      <c r="BU27" s="528"/>
      <c r="BV27" s="526">
        <v>91523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3100</v>
      </c>
      <c r="R28" s="459"/>
      <c r="S28" s="459"/>
      <c r="T28" s="459"/>
      <c r="U28" s="459"/>
      <c r="V28" s="501"/>
      <c r="W28" s="553"/>
      <c r="X28" s="554"/>
      <c r="Y28" s="555"/>
      <c r="Z28" s="457" t="s">
        <v>186</v>
      </c>
      <c r="AA28" s="437"/>
      <c r="AB28" s="437"/>
      <c r="AC28" s="437"/>
      <c r="AD28" s="437"/>
      <c r="AE28" s="437"/>
      <c r="AF28" s="437"/>
      <c r="AG28" s="438"/>
      <c r="AH28" s="458">
        <v>1</v>
      </c>
      <c r="AI28" s="459"/>
      <c r="AJ28" s="459"/>
      <c r="AK28" s="459"/>
      <c r="AL28" s="501"/>
      <c r="AM28" s="458" t="s">
        <v>187</v>
      </c>
      <c r="AN28" s="459"/>
      <c r="AO28" s="459"/>
      <c r="AP28" s="459"/>
      <c r="AQ28" s="459"/>
      <c r="AR28" s="501"/>
      <c r="AS28" s="458" t="s">
        <v>187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2882733</v>
      </c>
      <c r="BO28" s="371"/>
      <c r="BP28" s="371"/>
      <c r="BQ28" s="371"/>
      <c r="BR28" s="371"/>
      <c r="BS28" s="371"/>
      <c r="BT28" s="371"/>
      <c r="BU28" s="372"/>
      <c r="BV28" s="370">
        <v>2878834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18</v>
      </c>
      <c r="M29" s="459"/>
      <c r="N29" s="459"/>
      <c r="O29" s="459"/>
      <c r="P29" s="501"/>
      <c r="Q29" s="458">
        <v>2860</v>
      </c>
      <c r="R29" s="459"/>
      <c r="S29" s="459"/>
      <c r="T29" s="459"/>
      <c r="U29" s="459"/>
      <c r="V29" s="501"/>
      <c r="W29" s="556"/>
      <c r="X29" s="557"/>
      <c r="Y29" s="558"/>
      <c r="Z29" s="457" t="s">
        <v>190</v>
      </c>
      <c r="AA29" s="437"/>
      <c r="AB29" s="437"/>
      <c r="AC29" s="437"/>
      <c r="AD29" s="437"/>
      <c r="AE29" s="437"/>
      <c r="AF29" s="437"/>
      <c r="AG29" s="438"/>
      <c r="AH29" s="458">
        <v>391</v>
      </c>
      <c r="AI29" s="459"/>
      <c r="AJ29" s="459"/>
      <c r="AK29" s="459"/>
      <c r="AL29" s="501"/>
      <c r="AM29" s="458">
        <v>1228568</v>
      </c>
      <c r="AN29" s="459"/>
      <c r="AO29" s="459"/>
      <c r="AP29" s="459"/>
      <c r="AQ29" s="459"/>
      <c r="AR29" s="501"/>
      <c r="AS29" s="458">
        <v>3142</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1718715</v>
      </c>
      <c r="BO29" s="408"/>
      <c r="BP29" s="408"/>
      <c r="BQ29" s="408"/>
      <c r="BR29" s="408"/>
      <c r="BS29" s="408"/>
      <c r="BT29" s="408"/>
      <c r="BU29" s="409"/>
      <c r="BV29" s="407">
        <v>1610200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2970860</v>
      </c>
      <c r="BO30" s="527"/>
      <c r="BP30" s="527"/>
      <c r="BQ30" s="527"/>
      <c r="BR30" s="527"/>
      <c r="BS30" s="527"/>
      <c r="BT30" s="527"/>
      <c r="BU30" s="528"/>
      <c r="BV30" s="526">
        <v>2850878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指宿市国民健康保険特別会計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指宿市水道事業会計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指宿市唐船峡そうめん流し事業特別会計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指宿市土地開発公社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指宿市介護保険特別会計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指宿市公共下水道事業会計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指宿南九州消防組合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指宿温泉まちづくり公社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指宿市後期高齢者医療特別会計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指宿市温泉供給事業会計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指宿広域市町村圏組合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鹿児島県後期高齢者医療広域連合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鹿児島県後期高齢者医療広域連合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i8CPdMTYWJ4YMp8HENDnuXf1ZZ8aqDWsQqvNwZ2v9wZ5DR43rXyOkzezRsMnUe7kTWtsxCx9r8+z2T4mcaXubg==" saltValue="vD/dPAf4FEeOKnHqql+8j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151" t="s">
        <v>577</v>
      </c>
      <c r="D34" s="1151"/>
      <c r="E34" s="1152"/>
      <c r="F34" s="32">
        <v>6.82</v>
      </c>
      <c r="G34" s="33">
        <v>6.76</v>
      </c>
      <c r="H34" s="33">
        <v>7.27</v>
      </c>
      <c r="I34" s="33">
        <v>9.8800000000000008</v>
      </c>
      <c r="J34" s="34">
        <v>10.64</v>
      </c>
      <c r="K34" s="22"/>
      <c r="L34" s="22"/>
      <c r="M34" s="22"/>
      <c r="N34" s="22"/>
      <c r="O34" s="22"/>
      <c r="P34" s="22"/>
    </row>
    <row r="35" spans="1:16" ht="39" customHeight="1">
      <c r="A35" s="22"/>
      <c r="B35" s="35"/>
      <c r="C35" s="1145" t="s">
        <v>578</v>
      </c>
      <c r="D35" s="1146"/>
      <c r="E35" s="1147"/>
      <c r="F35" s="36">
        <v>4.75</v>
      </c>
      <c r="G35" s="37">
        <v>3.52</v>
      </c>
      <c r="H35" s="37">
        <v>4.16</v>
      </c>
      <c r="I35" s="37">
        <v>4.72</v>
      </c>
      <c r="J35" s="38">
        <v>4.5999999999999996</v>
      </c>
      <c r="K35" s="22"/>
      <c r="L35" s="22"/>
      <c r="M35" s="22"/>
      <c r="N35" s="22"/>
      <c r="O35" s="22"/>
      <c r="P35" s="22"/>
    </row>
    <row r="36" spans="1:16" ht="39" customHeight="1">
      <c r="A36" s="22"/>
      <c r="B36" s="35"/>
      <c r="C36" s="1145" t="s">
        <v>579</v>
      </c>
      <c r="D36" s="1146"/>
      <c r="E36" s="1147"/>
      <c r="F36" s="36">
        <v>1.3</v>
      </c>
      <c r="G36" s="37">
        <v>1.68</v>
      </c>
      <c r="H36" s="37">
        <v>1.49</v>
      </c>
      <c r="I36" s="37">
        <v>2.4</v>
      </c>
      <c r="J36" s="38">
        <v>3.14</v>
      </c>
      <c r="K36" s="22"/>
      <c r="L36" s="22"/>
      <c r="M36" s="22"/>
      <c r="N36" s="22"/>
      <c r="O36" s="22"/>
      <c r="P36" s="22"/>
    </row>
    <row r="37" spans="1:16" ht="39" customHeight="1">
      <c r="A37" s="22"/>
      <c r="B37" s="35"/>
      <c r="C37" s="1145" t="s">
        <v>580</v>
      </c>
      <c r="D37" s="1146"/>
      <c r="E37" s="1147"/>
      <c r="F37" s="36">
        <v>1.18</v>
      </c>
      <c r="G37" s="37">
        <v>0.85</v>
      </c>
      <c r="H37" s="37">
        <v>0.65</v>
      </c>
      <c r="I37" s="37">
        <v>1.24</v>
      </c>
      <c r="J37" s="38">
        <v>0.72</v>
      </c>
      <c r="K37" s="22"/>
      <c r="L37" s="22"/>
      <c r="M37" s="22"/>
      <c r="N37" s="22"/>
      <c r="O37" s="22"/>
      <c r="P37" s="22"/>
    </row>
    <row r="38" spans="1:16" ht="39" customHeight="1">
      <c r="A38" s="22"/>
      <c r="B38" s="35"/>
      <c r="C38" s="1145" t="s">
        <v>581</v>
      </c>
      <c r="D38" s="1146"/>
      <c r="E38" s="1147"/>
      <c r="F38" s="36" t="s">
        <v>527</v>
      </c>
      <c r="G38" s="37">
        <v>1.05</v>
      </c>
      <c r="H38" s="37">
        <v>0.19</v>
      </c>
      <c r="I38" s="37">
        <v>0.42</v>
      </c>
      <c r="J38" s="38">
        <v>0.69</v>
      </c>
      <c r="K38" s="22"/>
      <c r="L38" s="22"/>
      <c r="M38" s="22"/>
      <c r="N38" s="22"/>
      <c r="O38" s="22"/>
      <c r="P38" s="22"/>
    </row>
    <row r="39" spans="1:16" ht="39" customHeight="1">
      <c r="A39" s="22"/>
      <c r="B39" s="35"/>
      <c r="C39" s="1145" t="s">
        <v>582</v>
      </c>
      <c r="D39" s="1146"/>
      <c r="E39" s="1147"/>
      <c r="F39" s="36" t="s">
        <v>527</v>
      </c>
      <c r="G39" s="37" t="s">
        <v>527</v>
      </c>
      <c r="H39" s="37">
        <v>0.27</v>
      </c>
      <c r="I39" s="37">
        <v>0.3</v>
      </c>
      <c r="J39" s="38">
        <v>0.36</v>
      </c>
      <c r="K39" s="22"/>
      <c r="L39" s="22"/>
      <c r="M39" s="22"/>
      <c r="N39" s="22"/>
      <c r="O39" s="22"/>
      <c r="P39" s="22"/>
    </row>
    <row r="40" spans="1:16" ht="39" customHeight="1">
      <c r="A40" s="22"/>
      <c r="B40" s="35"/>
      <c r="C40" s="1145" t="s">
        <v>583</v>
      </c>
      <c r="D40" s="1146"/>
      <c r="E40" s="1147"/>
      <c r="F40" s="36">
        <v>0.04</v>
      </c>
      <c r="G40" s="37">
        <v>0.15</v>
      </c>
      <c r="H40" s="37">
        <v>0.12</v>
      </c>
      <c r="I40" s="37">
        <v>0.1</v>
      </c>
      <c r="J40" s="38">
        <v>0.1</v>
      </c>
      <c r="K40" s="22"/>
      <c r="L40" s="22"/>
      <c r="M40" s="22"/>
      <c r="N40" s="22"/>
      <c r="O40" s="22"/>
      <c r="P40" s="22"/>
    </row>
    <row r="41" spans="1:16" ht="39" customHeight="1">
      <c r="A41" s="22"/>
      <c r="B41" s="35"/>
      <c r="C41" s="1145" t="s">
        <v>584</v>
      </c>
      <c r="D41" s="1146"/>
      <c r="E41" s="1147"/>
      <c r="F41" s="36">
        <v>0.03</v>
      </c>
      <c r="G41" s="37">
        <v>0.01</v>
      </c>
      <c r="H41" s="37">
        <v>0</v>
      </c>
      <c r="I41" s="37">
        <v>0.01</v>
      </c>
      <c r="J41" s="38">
        <v>0.02</v>
      </c>
      <c r="K41" s="22"/>
      <c r="L41" s="22"/>
      <c r="M41" s="22"/>
      <c r="N41" s="22"/>
      <c r="O41" s="22"/>
      <c r="P41" s="22"/>
    </row>
    <row r="42" spans="1:16" ht="39" customHeight="1">
      <c r="A42" s="22"/>
      <c r="B42" s="39"/>
      <c r="C42" s="1145" t="s">
        <v>585</v>
      </c>
      <c r="D42" s="1146"/>
      <c r="E42" s="1147"/>
      <c r="F42" s="36" t="s">
        <v>527</v>
      </c>
      <c r="G42" s="37" t="s">
        <v>527</v>
      </c>
      <c r="H42" s="37" t="s">
        <v>527</v>
      </c>
      <c r="I42" s="37" t="s">
        <v>527</v>
      </c>
      <c r="J42" s="38" t="s">
        <v>527</v>
      </c>
      <c r="K42" s="22"/>
      <c r="L42" s="22"/>
      <c r="M42" s="22"/>
      <c r="N42" s="22"/>
      <c r="O42" s="22"/>
      <c r="P42" s="22"/>
    </row>
    <row r="43" spans="1:16" ht="39" customHeight="1" thickBot="1">
      <c r="A43" s="22"/>
      <c r="B43" s="40"/>
      <c r="C43" s="1148" t="s">
        <v>586</v>
      </c>
      <c r="D43" s="1149"/>
      <c r="E43" s="1150"/>
      <c r="F43" s="41">
        <v>0.56999999999999995</v>
      </c>
      <c r="G43" s="42">
        <v>0.31</v>
      </c>
      <c r="H43" s="42" t="s">
        <v>527</v>
      </c>
      <c r="I43" s="42" t="s">
        <v>527</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4ZNZ1P9KEHswjsiX8d61M8tBxdVWQTK0z3x9cBsZ5jaVbTjUNfqs4O0vouWmwwd2nsWIQQtigG16ccyMHlRIA==" saltValue="J/EJge/SrKfZh2L+H7rU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153" t="s">
        <v>11</v>
      </c>
      <c r="C45" s="1154"/>
      <c r="D45" s="58"/>
      <c r="E45" s="1159" t="s">
        <v>12</v>
      </c>
      <c r="F45" s="1159"/>
      <c r="G45" s="1159"/>
      <c r="H45" s="1159"/>
      <c r="I45" s="1159"/>
      <c r="J45" s="1160"/>
      <c r="K45" s="59">
        <v>2900</v>
      </c>
      <c r="L45" s="60">
        <v>2934</v>
      </c>
      <c r="M45" s="60">
        <v>2841</v>
      </c>
      <c r="N45" s="60">
        <v>2870</v>
      </c>
      <c r="O45" s="61">
        <v>2796</v>
      </c>
      <c r="P45" s="48"/>
      <c r="Q45" s="48"/>
      <c r="R45" s="48"/>
      <c r="S45" s="48"/>
      <c r="T45" s="48"/>
      <c r="U45" s="48"/>
    </row>
    <row r="46" spans="1:21" ht="30.75" customHeight="1">
      <c r="A46" s="48"/>
      <c r="B46" s="1155"/>
      <c r="C46" s="1156"/>
      <c r="D46" s="62"/>
      <c r="E46" s="1161" t="s">
        <v>13</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c r="A47" s="48"/>
      <c r="B47" s="1155"/>
      <c r="C47" s="1156"/>
      <c r="D47" s="62"/>
      <c r="E47" s="1161" t="s">
        <v>14</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c r="A48" s="48"/>
      <c r="B48" s="1155"/>
      <c r="C48" s="1156"/>
      <c r="D48" s="62"/>
      <c r="E48" s="1161" t="s">
        <v>15</v>
      </c>
      <c r="F48" s="1161"/>
      <c r="G48" s="1161"/>
      <c r="H48" s="1161"/>
      <c r="I48" s="1161"/>
      <c r="J48" s="1162"/>
      <c r="K48" s="63">
        <v>261</v>
      </c>
      <c r="L48" s="64">
        <v>238</v>
      </c>
      <c r="M48" s="64">
        <v>247</v>
      </c>
      <c r="N48" s="64">
        <v>228</v>
      </c>
      <c r="O48" s="65">
        <v>265</v>
      </c>
      <c r="P48" s="48"/>
      <c r="Q48" s="48"/>
      <c r="R48" s="48"/>
      <c r="S48" s="48"/>
      <c r="T48" s="48"/>
      <c r="U48" s="48"/>
    </row>
    <row r="49" spans="1:21" ht="30.75" customHeight="1">
      <c r="A49" s="48"/>
      <c r="B49" s="1155"/>
      <c r="C49" s="1156"/>
      <c r="D49" s="62"/>
      <c r="E49" s="1161" t="s">
        <v>16</v>
      </c>
      <c r="F49" s="1161"/>
      <c r="G49" s="1161"/>
      <c r="H49" s="1161"/>
      <c r="I49" s="1161"/>
      <c r="J49" s="1162"/>
      <c r="K49" s="63">
        <v>293</v>
      </c>
      <c r="L49" s="64">
        <v>388</v>
      </c>
      <c r="M49" s="64">
        <v>503</v>
      </c>
      <c r="N49" s="64">
        <v>562</v>
      </c>
      <c r="O49" s="65">
        <v>569</v>
      </c>
      <c r="P49" s="48"/>
      <c r="Q49" s="48"/>
      <c r="R49" s="48"/>
      <c r="S49" s="48"/>
      <c r="T49" s="48"/>
      <c r="U49" s="48"/>
    </row>
    <row r="50" spans="1:21" ht="30.75" customHeight="1">
      <c r="A50" s="48"/>
      <c r="B50" s="1155"/>
      <c r="C50" s="1156"/>
      <c r="D50" s="62"/>
      <c r="E50" s="1161" t="s">
        <v>17</v>
      </c>
      <c r="F50" s="1161"/>
      <c r="G50" s="1161"/>
      <c r="H50" s="1161"/>
      <c r="I50" s="1161"/>
      <c r="J50" s="1162"/>
      <c r="K50" s="63">
        <v>15</v>
      </c>
      <c r="L50" s="64">
        <v>5</v>
      </c>
      <c r="M50" s="64">
        <v>0</v>
      </c>
      <c r="N50" s="64">
        <v>0</v>
      </c>
      <c r="O50" s="65">
        <v>0</v>
      </c>
      <c r="P50" s="48"/>
      <c r="Q50" s="48"/>
      <c r="R50" s="48"/>
      <c r="S50" s="48"/>
      <c r="T50" s="48"/>
      <c r="U50" s="48"/>
    </row>
    <row r="51" spans="1:21" ht="30.75" customHeight="1">
      <c r="A51" s="48"/>
      <c r="B51" s="1157"/>
      <c r="C51" s="1158"/>
      <c r="D51" s="66"/>
      <c r="E51" s="1161" t="s">
        <v>18</v>
      </c>
      <c r="F51" s="1161"/>
      <c r="G51" s="1161"/>
      <c r="H51" s="1161"/>
      <c r="I51" s="1161"/>
      <c r="J51" s="1162"/>
      <c r="K51" s="63" t="s">
        <v>527</v>
      </c>
      <c r="L51" s="64" t="s">
        <v>527</v>
      </c>
      <c r="M51" s="64" t="s">
        <v>527</v>
      </c>
      <c r="N51" s="64" t="s">
        <v>527</v>
      </c>
      <c r="O51" s="65" t="s">
        <v>527</v>
      </c>
      <c r="P51" s="48"/>
      <c r="Q51" s="48"/>
      <c r="R51" s="48"/>
      <c r="S51" s="48"/>
      <c r="T51" s="48"/>
      <c r="U51" s="48"/>
    </row>
    <row r="52" spans="1:21" ht="30.75" customHeight="1">
      <c r="A52" s="48"/>
      <c r="B52" s="1163" t="s">
        <v>19</v>
      </c>
      <c r="C52" s="1164"/>
      <c r="D52" s="66"/>
      <c r="E52" s="1161" t="s">
        <v>20</v>
      </c>
      <c r="F52" s="1161"/>
      <c r="G52" s="1161"/>
      <c r="H52" s="1161"/>
      <c r="I52" s="1161"/>
      <c r="J52" s="1162"/>
      <c r="K52" s="63">
        <v>2529</v>
      </c>
      <c r="L52" s="64">
        <v>2604</v>
      </c>
      <c r="M52" s="64">
        <v>2621</v>
      </c>
      <c r="N52" s="64">
        <v>2657</v>
      </c>
      <c r="O52" s="65">
        <v>2667</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940</v>
      </c>
      <c r="L53" s="69">
        <v>961</v>
      </c>
      <c r="M53" s="69">
        <v>970</v>
      </c>
      <c r="N53" s="69">
        <v>1003</v>
      </c>
      <c r="O53" s="70">
        <v>963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FekHoXpGsc7DsBgjIHpbE147mF2TbZAD6+NIt0XtCWLI1R3aa4p6npdd85EypT+HdNhDg37NG+lKmy5E6/ZLQ==" saltValue="nVC0dTowjBq70MmB8rR9d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568</v>
      </c>
      <c r="J40" s="103" t="s">
        <v>569</v>
      </c>
      <c r="K40" s="103" t="s">
        <v>570</v>
      </c>
      <c r="L40" s="103" t="s">
        <v>571</v>
      </c>
      <c r="M40" s="104" t="s">
        <v>572</v>
      </c>
    </row>
    <row r="41" spans="2:13" ht="27.75" customHeight="1">
      <c r="B41" s="1184" t="s">
        <v>32</v>
      </c>
      <c r="C41" s="1185"/>
      <c r="D41" s="105"/>
      <c r="E41" s="1190" t="s">
        <v>33</v>
      </c>
      <c r="F41" s="1190"/>
      <c r="G41" s="1190"/>
      <c r="H41" s="1191"/>
      <c r="I41" s="355">
        <v>27280</v>
      </c>
      <c r="J41" s="356">
        <v>27804</v>
      </c>
      <c r="K41" s="356">
        <v>30369</v>
      </c>
      <c r="L41" s="356">
        <v>31487</v>
      </c>
      <c r="M41" s="357">
        <v>31539</v>
      </c>
    </row>
    <row r="42" spans="2:13" ht="27.75" customHeight="1">
      <c r="B42" s="1186"/>
      <c r="C42" s="1187"/>
      <c r="D42" s="106"/>
      <c r="E42" s="1192" t="s">
        <v>34</v>
      </c>
      <c r="F42" s="1192"/>
      <c r="G42" s="1192"/>
      <c r="H42" s="1193"/>
      <c r="I42" s="358">
        <v>8</v>
      </c>
      <c r="J42" s="359" t="s">
        <v>527</v>
      </c>
      <c r="K42" s="359" t="s">
        <v>527</v>
      </c>
      <c r="L42" s="359" t="s">
        <v>527</v>
      </c>
      <c r="M42" s="360" t="s">
        <v>527</v>
      </c>
    </row>
    <row r="43" spans="2:13" ht="27.75" customHeight="1">
      <c r="B43" s="1186"/>
      <c r="C43" s="1187"/>
      <c r="D43" s="106"/>
      <c r="E43" s="1192" t="s">
        <v>35</v>
      </c>
      <c r="F43" s="1192"/>
      <c r="G43" s="1192"/>
      <c r="H43" s="1193"/>
      <c r="I43" s="358">
        <v>2721</v>
      </c>
      <c r="J43" s="359">
        <v>2525</v>
      </c>
      <c r="K43" s="359">
        <v>2417</v>
      </c>
      <c r="L43" s="359">
        <v>2156</v>
      </c>
      <c r="M43" s="360">
        <v>2133</v>
      </c>
    </row>
    <row r="44" spans="2:13" ht="27.75" customHeight="1">
      <c r="B44" s="1186"/>
      <c r="C44" s="1187"/>
      <c r="D44" s="106"/>
      <c r="E44" s="1192" t="s">
        <v>36</v>
      </c>
      <c r="F44" s="1192"/>
      <c r="G44" s="1192"/>
      <c r="H44" s="1193"/>
      <c r="I44" s="358">
        <v>4755</v>
      </c>
      <c r="J44" s="359">
        <v>4503</v>
      </c>
      <c r="K44" s="359">
        <v>4145</v>
      </c>
      <c r="L44" s="359">
        <v>3742</v>
      </c>
      <c r="M44" s="360">
        <v>3288</v>
      </c>
    </row>
    <row r="45" spans="2:13" ht="27.75" customHeight="1">
      <c r="B45" s="1186"/>
      <c r="C45" s="1187"/>
      <c r="D45" s="106"/>
      <c r="E45" s="1192" t="s">
        <v>37</v>
      </c>
      <c r="F45" s="1192"/>
      <c r="G45" s="1192"/>
      <c r="H45" s="1193"/>
      <c r="I45" s="358">
        <v>3123</v>
      </c>
      <c r="J45" s="359">
        <v>3051</v>
      </c>
      <c r="K45" s="359">
        <v>2936</v>
      </c>
      <c r="L45" s="359">
        <v>2752</v>
      </c>
      <c r="M45" s="360">
        <v>2710</v>
      </c>
    </row>
    <row r="46" spans="2:13" ht="27.75" customHeight="1">
      <c r="B46" s="1186"/>
      <c r="C46" s="1187"/>
      <c r="D46" s="107"/>
      <c r="E46" s="1192" t="s">
        <v>38</v>
      </c>
      <c r="F46" s="1192"/>
      <c r="G46" s="1192"/>
      <c r="H46" s="1193"/>
      <c r="I46" s="358">
        <v>363</v>
      </c>
      <c r="J46" s="359">
        <v>370</v>
      </c>
      <c r="K46" s="359">
        <v>365</v>
      </c>
      <c r="L46" s="359">
        <v>362</v>
      </c>
      <c r="M46" s="360">
        <v>357</v>
      </c>
    </row>
    <row r="47" spans="2:13" ht="27.75" customHeight="1">
      <c r="B47" s="1186"/>
      <c r="C47" s="1187"/>
      <c r="D47" s="108"/>
      <c r="E47" s="1194" t="s">
        <v>39</v>
      </c>
      <c r="F47" s="1195"/>
      <c r="G47" s="1195"/>
      <c r="H47" s="1196"/>
      <c r="I47" s="358" t="s">
        <v>527</v>
      </c>
      <c r="J47" s="359" t="s">
        <v>527</v>
      </c>
      <c r="K47" s="359" t="s">
        <v>527</v>
      </c>
      <c r="L47" s="359" t="s">
        <v>527</v>
      </c>
      <c r="M47" s="360" t="s">
        <v>527</v>
      </c>
    </row>
    <row r="48" spans="2:13" ht="27.75" customHeight="1">
      <c r="B48" s="1186"/>
      <c r="C48" s="1187"/>
      <c r="D48" s="106"/>
      <c r="E48" s="1192" t="s">
        <v>40</v>
      </c>
      <c r="F48" s="1192"/>
      <c r="G48" s="1192"/>
      <c r="H48" s="1193"/>
      <c r="I48" s="358" t="s">
        <v>527</v>
      </c>
      <c r="J48" s="359" t="s">
        <v>527</v>
      </c>
      <c r="K48" s="359" t="s">
        <v>527</v>
      </c>
      <c r="L48" s="359" t="s">
        <v>527</v>
      </c>
      <c r="M48" s="360" t="s">
        <v>527</v>
      </c>
    </row>
    <row r="49" spans="2:13" ht="27.75" customHeight="1">
      <c r="B49" s="1188"/>
      <c r="C49" s="1189"/>
      <c r="D49" s="106"/>
      <c r="E49" s="1192" t="s">
        <v>41</v>
      </c>
      <c r="F49" s="1192"/>
      <c r="G49" s="1192"/>
      <c r="H49" s="1193"/>
      <c r="I49" s="358" t="s">
        <v>527</v>
      </c>
      <c r="J49" s="359" t="s">
        <v>527</v>
      </c>
      <c r="K49" s="359" t="s">
        <v>527</v>
      </c>
      <c r="L49" s="359" t="s">
        <v>527</v>
      </c>
      <c r="M49" s="360" t="s">
        <v>527</v>
      </c>
    </row>
    <row r="50" spans="2:13" ht="27.75" customHeight="1">
      <c r="B50" s="1197" t="s">
        <v>42</v>
      </c>
      <c r="C50" s="1198"/>
      <c r="D50" s="109"/>
      <c r="E50" s="1192" t="s">
        <v>43</v>
      </c>
      <c r="F50" s="1192"/>
      <c r="G50" s="1192"/>
      <c r="H50" s="1193"/>
      <c r="I50" s="358">
        <v>6832</v>
      </c>
      <c r="J50" s="359">
        <v>6866</v>
      </c>
      <c r="K50" s="359">
        <v>5922</v>
      </c>
      <c r="L50" s="359">
        <v>6997</v>
      </c>
      <c r="M50" s="360">
        <v>7517</v>
      </c>
    </row>
    <row r="51" spans="2:13" ht="27.75" customHeight="1">
      <c r="B51" s="1186"/>
      <c r="C51" s="1187"/>
      <c r="D51" s="106"/>
      <c r="E51" s="1192" t="s">
        <v>44</v>
      </c>
      <c r="F51" s="1192"/>
      <c r="G51" s="1192"/>
      <c r="H51" s="1193"/>
      <c r="I51" s="358">
        <v>975</v>
      </c>
      <c r="J51" s="359">
        <v>892</v>
      </c>
      <c r="K51" s="359">
        <v>842</v>
      </c>
      <c r="L51" s="359">
        <v>903</v>
      </c>
      <c r="M51" s="360">
        <v>836</v>
      </c>
    </row>
    <row r="52" spans="2:13" ht="27.75" customHeight="1">
      <c r="B52" s="1188"/>
      <c r="C52" s="1189"/>
      <c r="D52" s="106"/>
      <c r="E52" s="1192" t="s">
        <v>45</v>
      </c>
      <c r="F52" s="1192"/>
      <c r="G52" s="1192"/>
      <c r="H52" s="1193"/>
      <c r="I52" s="358">
        <v>26621</v>
      </c>
      <c r="J52" s="359">
        <v>27200</v>
      </c>
      <c r="K52" s="359">
        <v>28310</v>
      </c>
      <c r="L52" s="359">
        <v>27601</v>
      </c>
      <c r="M52" s="360">
        <v>28255</v>
      </c>
    </row>
    <row r="53" spans="2:13" ht="27.75" customHeight="1" thickBot="1">
      <c r="B53" s="1199" t="s">
        <v>46</v>
      </c>
      <c r="C53" s="1200"/>
      <c r="D53" s="110"/>
      <c r="E53" s="1201" t="s">
        <v>47</v>
      </c>
      <c r="F53" s="1201"/>
      <c r="G53" s="1201"/>
      <c r="H53" s="1202"/>
      <c r="I53" s="361">
        <v>3823</v>
      </c>
      <c r="J53" s="362">
        <v>3294</v>
      </c>
      <c r="K53" s="362">
        <v>5159</v>
      </c>
      <c r="L53" s="362">
        <v>4998</v>
      </c>
      <c r="M53" s="363">
        <v>3419</v>
      </c>
    </row>
    <row r="54" spans="2:13" ht="27.75" customHeight="1">
      <c r="B54" s="111" t="s">
        <v>48</v>
      </c>
      <c r="C54" s="112"/>
      <c r="D54" s="112"/>
      <c r="E54" s="113"/>
      <c r="F54" s="113"/>
      <c r="G54" s="113"/>
      <c r="H54" s="113"/>
      <c r="I54" s="114"/>
      <c r="J54" s="114"/>
      <c r="K54" s="114"/>
      <c r="L54" s="114"/>
      <c r="M54" s="114"/>
    </row>
    <row r="55" spans="2:13"/>
  </sheetData>
  <sheetProtection algorithmName="SHA-512" hashValue="mx5fLiEnrDq77OUO/DPn/+z9sv9xAc0O6OcLPQZPkKWKdVSNssbZNdDjtWP3FDHb/kK2t1YkCK9+c9cw2kwbQQ==" saltValue="1Ajf5kntGoalhVrZ/GXC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570</v>
      </c>
      <c r="G54" s="119" t="s">
        <v>571</v>
      </c>
      <c r="H54" s="120" t="s">
        <v>572</v>
      </c>
    </row>
    <row r="55" spans="2:8" ht="52.5" customHeight="1">
      <c r="B55" s="121"/>
      <c r="C55" s="1211" t="s">
        <v>50</v>
      </c>
      <c r="D55" s="1211"/>
      <c r="E55" s="1212"/>
      <c r="F55" s="122">
        <v>2384</v>
      </c>
      <c r="G55" s="122">
        <v>2879</v>
      </c>
      <c r="H55" s="123">
        <v>2883</v>
      </c>
    </row>
    <row r="56" spans="2:8" ht="52.5" customHeight="1">
      <c r="B56" s="124"/>
      <c r="C56" s="1213" t="s">
        <v>51</v>
      </c>
      <c r="D56" s="1213"/>
      <c r="E56" s="1214"/>
      <c r="F56" s="125">
        <v>1207</v>
      </c>
      <c r="G56" s="125">
        <v>1610</v>
      </c>
      <c r="H56" s="126">
        <v>1719</v>
      </c>
    </row>
    <row r="57" spans="2:8" ht="53.25" customHeight="1">
      <c r="B57" s="124"/>
      <c r="C57" s="1215" t="s">
        <v>52</v>
      </c>
      <c r="D57" s="1215"/>
      <c r="E57" s="1216"/>
      <c r="F57" s="127">
        <v>2872</v>
      </c>
      <c r="G57" s="127">
        <v>2851</v>
      </c>
      <c r="H57" s="128">
        <v>2971</v>
      </c>
    </row>
    <row r="58" spans="2:8" ht="45.75" customHeight="1">
      <c r="B58" s="129"/>
      <c r="C58" s="1203" t="s">
        <v>607</v>
      </c>
      <c r="D58" s="1204"/>
      <c r="E58" s="1205"/>
      <c r="F58" s="130">
        <v>935</v>
      </c>
      <c r="G58" s="130">
        <v>1083</v>
      </c>
      <c r="H58" s="131">
        <v>1395</v>
      </c>
    </row>
    <row r="59" spans="2:8" ht="45.75" customHeight="1">
      <c r="B59" s="129"/>
      <c r="C59" s="1203" t="s">
        <v>608</v>
      </c>
      <c r="D59" s="1204"/>
      <c r="E59" s="1205"/>
      <c r="F59" s="130">
        <v>932</v>
      </c>
      <c r="G59" s="130">
        <v>738</v>
      </c>
      <c r="H59" s="131">
        <v>541</v>
      </c>
    </row>
    <row r="60" spans="2:8" ht="45.75" customHeight="1">
      <c r="B60" s="129"/>
      <c r="C60" s="1203" t="s">
        <v>609</v>
      </c>
      <c r="D60" s="1204"/>
      <c r="E60" s="1205"/>
      <c r="F60" s="130">
        <v>475</v>
      </c>
      <c r="G60" s="130">
        <v>475</v>
      </c>
      <c r="H60" s="131">
        <v>478</v>
      </c>
    </row>
    <row r="61" spans="2:8" ht="45.75" customHeight="1">
      <c r="B61" s="129"/>
      <c r="C61" s="1203" t="s">
        <v>611</v>
      </c>
      <c r="D61" s="1204"/>
      <c r="E61" s="1205"/>
      <c r="F61" s="130">
        <v>273</v>
      </c>
      <c r="G61" s="130">
        <v>275</v>
      </c>
      <c r="H61" s="131">
        <v>278</v>
      </c>
    </row>
    <row r="62" spans="2:8" ht="45.75" customHeight="1" thickBot="1">
      <c r="B62" s="132"/>
      <c r="C62" s="1206" t="s">
        <v>610</v>
      </c>
      <c r="D62" s="1207"/>
      <c r="E62" s="1208"/>
      <c r="F62" s="133">
        <v>103</v>
      </c>
      <c r="G62" s="133">
        <v>103</v>
      </c>
      <c r="H62" s="134">
        <v>103</v>
      </c>
    </row>
    <row r="63" spans="2:8" ht="52.5" customHeight="1" thickBot="1">
      <c r="B63" s="135"/>
      <c r="C63" s="1209" t="s">
        <v>53</v>
      </c>
      <c r="D63" s="1209"/>
      <c r="E63" s="1210"/>
      <c r="F63" s="136">
        <v>6464</v>
      </c>
      <c r="G63" s="136">
        <v>7340</v>
      </c>
      <c r="H63" s="137">
        <v>7572</v>
      </c>
    </row>
    <row r="64" spans="2:8"/>
  </sheetData>
  <sheetProtection algorithmName="SHA-512" hashValue="7qmGHw+0ErQRH3x6gIY5ahZpUkOPKnfC4EUY9+39Ylz6nN5QD5osWf9tQO3xRMJ4jrH+ib93v88wCmnutgtiRA==" saltValue="5DfaxA1687+70l8rX7ob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565</v>
      </c>
      <c r="G2" s="151"/>
      <c r="H2" s="152"/>
    </row>
    <row r="3" spans="1:8">
      <c r="A3" s="148" t="s">
        <v>558</v>
      </c>
      <c r="B3" s="153"/>
      <c r="C3" s="154"/>
      <c r="D3" s="155">
        <v>128277</v>
      </c>
      <c r="E3" s="156"/>
      <c r="F3" s="157">
        <v>85173</v>
      </c>
      <c r="G3" s="158"/>
      <c r="H3" s="159"/>
    </row>
    <row r="4" spans="1:8">
      <c r="A4" s="160"/>
      <c r="B4" s="161"/>
      <c r="C4" s="162"/>
      <c r="D4" s="163">
        <v>93181</v>
      </c>
      <c r="E4" s="164"/>
      <c r="F4" s="165">
        <v>43913</v>
      </c>
      <c r="G4" s="166"/>
      <c r="H4" s="167"/>
    </row>
    <row r="5" spans="1:8">
      <c r="A5" s="148" t="s">
        <v>560</v>
      </c>
      <c r="B5" s="153"/>
      <c r="C5" s="154"/>
      <c r="D5" s="155">
        <v>119705</v>
      </c>
      <c r="E5" s="156"/>
      <c r="F5" s="157">
        <v>94081</v>
      </c>
      <c r="G5" s="158"/>
      <c r="H5" s="159"/>
    </row>
    <row r="6" spans="1:8">
      <c r="A6" s="160"/>
      <c r="B6" s="161"/>
      <c r="C6" s="162"/>
      <c r="D6" s="163">
        <v>73099</v>
      </c>
      <c r="E6" s="164"/>
      <c r="F6" s="165">
        <v>48949</v>
      </c>
      <c r="G6" s="166"/>
      <c r="H6" s="167"/>
    </row>
    <row r="7" spans="1:8">
      <c r="A7" s="148" t="s">
        <v>561</v>
      </c>
      <c r="B7" s="153"/>
      <c r="C7" s="154"/>
      <c r="D7" s="155">
        <v>184568</v>
      </c>
      <c r="E7" s="156"/>
      <c r="F7" s="157">
        <v>92632</v>
      </c>
      <c r="G7" s="158"/>
      <c r="H7" s="159"/>
    </row>
    <row r="8" spans="1:8">
      <c r="A8" s="160"/>
      <c r="B8" s="161"/>
      <c r="C8" s="162"/>
      <c r="D8" s="163">
        <v>116843</v>
      </c>
      <c r="E8" s="164"/>
      <c r="F8" s="165">
        <v>47978</v>
      </c>
      <c r="G8" s="166"/>
      <c r="H8" s="167"/>
    </row>
    <row r="9" spans="1:8">
      <c r="A9" s="148" t="s">
        <v>562</v>
      </c>
      <c r="B9" s="153"/>
      <c r="C9" s="154"/>
      <c r="D9" s="155">
        <v>145030</v>
      </c>
      <c r="E9" s="156"/>
      <c r="F9" s="157">
        <v>96469</v>
      </c>
      <c r="G9" s="158"/>
      <c r="H9" s="159"/>
    </row>
    <row r="10" spans="1:8">
      <c r="A10" s="160"/>
      <c r="B10" s="161"/>
      <c r="C10" s="162"/>
      <c r="D10" s="163">
        <v>76179</v>
      </c>
      <c r="E10" s="164"/>
      <c r="F10" s="165">
        <v>49775</v>
      </c>
      <c r="G10" s="166"/>
      <c r="H10" s="167"/>
    </row>
    <row r="11" spans="1:8">
      <c r="A11" s="148" t="s">
        <v>563</v>
      </c>
      <c r="B11" s="153"/>
      <c r="C11" s="154"/>
      <c r="D11" s="155">
        <v>103108</v>
      </c>
      <c r="E11" s="156"/>
      <c r="F11" s="157">
        <v>85743</v>
      </c>
      <c r="G11" s="158"/>
      <c r="H11" s="159"/>
    </row>
    <row r="12" spans="1:8">
      <c r="A12" s="160"/>
      <c r="B12" s="161"/>
      <c r="C12" s="168"/>
      <c r="D12" s="163">
        <v>72511</v>
      </c>
      <c r="E12" s="164"/>
      <c r="F12" s="165">
        <v>45231</v>
      </c>
      <c r="G12" s="166"/>
      <c r="H12" s="167"/>
    </row>
    <row r="13" spans="1:8">
      <c r="A13" s="148"/>
      <c r="B13" s="153"/>
      <c r="C13" s="169"/>
      <c r="D13" s="170">
        <v>136138</v>
      </c>
      <c r="E13" s="171"/>
      <c r="F13" s="172">
        <v>90820</v>
      </c>
      <c r="G13" s="173"/>
      <c r="H13" s="159"/>
    </row>
    <row r="14" spans="1:8">
      <c r="A14" s="160"/>
      <c r="B14" s="161"/>
      <c r="C14" s="162"/>
      <c r="D14" s="163">
        <v>86363</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6.83</v>
      </c>
      <c r="C19" s="174">
        <f>ROUND(VALUE(SUBSTITUTE(実質収支比率等に係る経年分析!G$48,"▲","-")),2)</f>
        <v>6.76</v>
      </c>
      <c r="D19" s="174">
        <f>ROUND(VALUE(SUBSTITUTE(実質収支比率等に係る経年分析!H$48,"▲","-")),2)</f>
        <v>7.28</v>
      </c>
      <c r="E19" s="174">
        <f>ROUND(VALUE(SUBSTITUTE(実質収支比率等に係る経年分析!I$48,"▲","-")),2)</f>
        <v>9.8800000000000008</v>
      </c>
      <c r="F19" s="174">
        <f>ROUND(VALUE(SUBSTITUTE(実質収支比率等に係る経年分析!J$48,"▲","-")),2)</f>
        <v>10.65</v>
      </c>
    </row>
    <row r="20" spans="1:11">
      <c r="A20" s="174" t="s">
        <v>57</v>
      </c>
      <c r="B20" s="174">
        <f>ROUND(VALUE(SUBSTITUTE(実質収支比率等に係る経年分析!F$47,"▲","-")),2)</f>
        <v>20.66</v>
      </c>
      <c r="C20" s="174">
        <f>ROUND(VALUE(SUBSTITUTE(実質収支比率等に係る経年分析!G$47,"▲","-")),2)</f>
        <v>21.29</v>
      </c>
      <c r="D20" s="174">
        <f>ROUND(VALUE(SUBSTITUTE(実質収支比率等に係る経年分析!H$47,"▲","-")),2)</f>
        <v>18.41</v>
      </c>
      <c r="E20" s="174">
        <f>ROUND(VALUE(SUBSTITUTE(実質収支比率等に係る経年分析!I$47,"▲","-")),2)</f>
        <v>21.7</v>
      </c>
      <c r="F20" s="174">
        <f>ROUND(VALUE(SUBSTITUTE(実質収支比率等に係る経年分析!J$47,"▲","-")),2)</f>
        <v>22</v>
      </c>
    </row>
    <row r="21" spans="1:11">
      <c r="A21" s="174" t="s">
        <v>58</v>
      </c>
      <c r="B21" s="174">
        <f>IF(ISNUMBER(VALUE(SUBSTITUTE(実質収支比率等に係る経年分析!F$49,"▲","-"))),ROUND(VALUE(SUBSTITUTE(実質収支比率等に係る経年分析!F$49,"▲","-")),2),NA())</f>
        <v>-1.02</v>
      </c>
      <c r="C21" s="174">
        <f>IF(ISNUMBER(VALUE(SUBSTITUTE(実質収支比率等に係る経年分析!G$49,"▲","-"))),ROUND(VALUE(SUBSTITUTE(実質収支比率等に係る経年分析!G$49,"▲","-")),2),NA())</f>
        <v>-3.06</v>
      </c>
      <c r="D21" s="174">
        <f>IF(ISNUMBER(VALUE(SUBSTITUTE(実質収支比率等に係る経年分析!H$49,"▲","-"))),ROUND(VALUE(SUBSTITUTE(実質収支比率等に係る経年分析!H$49,"▲","-")),2),NA())</f>
        <v>-4.8899999999999997</v>
      </c>
      <c r="E21" s="174">
        <f>IF(ISNUMBER(VALUE(SUBSTITUTE(実質収支比率等に係る経年分析!I$49,"▲","-"))),ROUND(VALUE(SUBSTITUTE(実質収支比率等に係る経年分析!I$49,"▲","-")),2),NA())</f>
        <v>2.88</v>
      </c>
      <c r="F21" s="174">
        <f>IF(ISNUMBER(VALUE(SUBSTITUTE(実質収支比率等に係る経年分析!J$49,"▲","-"))),ROUND(VALUE(SUBSTITUTE(実質収支比率等に係る経年分析!J$49,"▲","-")),2),NA())</f>
        <v>-4.3600000000000003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0.56999999999999995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指宿市後期高齢者医療特別会計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指宿市唐船峡そうめん流し事業特別会計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c r="A31" s="175" t="str">
        <f>IF(連結実質赤字比率に係る赤字・黒字の構成分析!C$39="",NA(),連結実質赤字比率に係る赤字・黒字の構成分析!C$39)</f>
        <v>指宿市温泉供給事業会計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0.36</v>
      </c>
    </row>
    <row r="32" spans="1:11">
      <c r="A32" s="175" t="str">
        <f>IF(連結実質赤字比率に係る赤字・黒字の構成分析!C$38="",NA(),連結実質赤字比率に係る赤字・黒字の構成分析!C$38)</f>
        <v>指宿市公共下水道事業会計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0.69</v>
      </c>
    </row>
    <row r="33" spans="1:16">
      <c r="A33" s="175" t="str">
        <f>IF(連結実質赤字比率に係る赤字・黒字の構成分析!C$37="",NA(),連結実質赤字比率に係る赤字・黒字の構成分析!C$37)</f>
        <v>指宿市国民健康保険特別会計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0.72</v>
      </c>
    </row>
    <row r="34" spans="1:16">
      <c r="A34" s="175" t="str">
        <f>IF(連結実質赤字比率に係る赤字・黒字の構成分析!C$36="",NA(),連結実質赤字比率に係る赤字・黒字の構成分析!C$36)</f>
        <v>指宿市介護保険特別会計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3.14</v>
      </c>
    </row>
    <row r="35" spans="1:16">
      <c r="A35" s="175" t="str">
        <f>IF(連結実質赤字比率に係る赤字・黒字の構成分析!C$35="",NA(),連結実質赤字比率に係る赤字・黒字の構成分析!C$35)</f>
        <v>指宿市水道事業会計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4.5999999999999996</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9.8800000000000008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10.64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2529</v>
      </c>
      <c r="E42" s="176"/>
      <c r="F42" s="176"/>
      <c r="G42" s="176">
        <f>'実質公債費比率（分子）の構造'!L$52</f>
        <v>2604</v>
      </c>
      <c r="H42" s="176"/>
      <c r="I42" s="176"/>
      <c r="J42" s="176">
        <f>'実質公債費比率（分子）の構造'!M$52</f>
        <v>2621</v>
      </c>
      <c r="K42" s="176"/>
      <c r="L42" s="176"/>
      <c r="M42" s="176">
        <f>'実質公債費比率（分子）の構造'!N$52</f>
        <v>2657</v>
      </c>
      <c r="N42" s="176"/>
      <c r="O42" s="176"/>
      <c r="P42" s="176">
        <f>'実質公債費比率（分子）の構造'!O$52</f>
        <v>2667</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15</v>
      </c>
      <c r="C44" s="176"/>
      <c r="D44" s="176"/>
      <c r="E44" s="176">
        <f>'実質公債費比率（分子）の構造'!L$50</f>
        <v>5</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293</v>
      </c>
      <c r="C45" s="176"/>
      <c r="D45" s="176"/>
      <c r="E45" s="176">
        <f>'実質公債費比率（分子）の構造'!L$49</f>
        <v>388</v>
      </c>
      <c r="F45" s="176"/>
      <c r="G45" s="176"/>
      <c r="H45" s="176">
        <f>'実質公債費比率（分子）の構造'!M$49</f>
        <v>503</v>
      </c>
      <c r="I45" s="176"/>
      <c r="J45" s="176"/>
      <c r="K45" s="176">
        <f>'実質公債費比率（分子）の構造'!N$49</f>
        <v>562</v>
      </c>
      <c r="L45" s="176"/>
      <c r="M45" s="176"/>
      <c r="N45" s="176">
        <f>'実質公債費比率（分子）の構造'!O$49</f>
        <v>569</v>
      </c>
      <c r="O45" s="176"/>
      <c r="P45" s="176"/>
    </row>
    <row r="46" spans="1:16">
      <c r="A46" s="176" t="s">
        <v>69</v>
      </c>
      <c r="B46" s="176">
        <f>'実質公債費比率（分子）の構造'!K$48</f>
        <v>261</v>
      </c>
      <c r="C46" s="176"/>
      <c r="D46" s="176"/>
      <c r="E46" s="176">
        <f>'実質公債費比率（分子）の構造'!L$48</f>
        <v>238</v>
      </c>
      <c r="F46" s="176"/>
      <c r="G46" s="176"/>
      <c r="H46" s="176">
        <f>'実質公債費比率（分子）の構造'!M$48</f>
        <v>247</v>
      </c>
      <c r="I46" s="176"/>
      <c r="J46" s="176"/>
      <c r="K46" s="176">
        <f>'実質公債費比率（分子）の構造'!N$48</f>
        <v>228</v>
      </c>
      <c r="L46" s="176"/>
      <c r="M46" s="176"/>
      <c r="N46" s="176">
        <f>'実質公債費比率（分子）の構造'!O$48</f>
        <v>265</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2900</v>
      </c>
      <c r="C49" s="176"/>
      <c r="D49" s="176"/>
      <c r="E49" s="176">
        <f>'実質公債費比率（分子）の構造'!L$45</f>
        <v>2934</v>
      </c>
      <c r="F49" s="176"/>
      <c r="G49" s="176"/>
      <c r="H49" s="176">
        <f>'実質公債費比率（分子）の構造'!M$45</f>
        <v>2841</v>
      </c>
      <c r="I49" s="176"/>
      <c r="J49" s="176"/>
      <c r="K49" s="176">
        <f>'実質公債費比率（分子）の構造'!N$45</f>
        <v>2870</v>
      </c>
      <c r="L49" s="176"/>
      <c r="M49" s="176"/>
      <c r="N49" s="176">
        <f>'実質公債費比率（分子）の構造'!O$45</f>
        <v>2796</v>
      </c>
      <c r="O49" s="176"/>
      <c r="P49" s="176"/>
    </row>
    <row r="50" spans="1:16">
      <c r="A50" s="176" t="s">
        <v>73</v>
      </c>
      <c r="B50" s="176" t="e">
        <f>NA()</f>
        <v>#N/A</v>
      </c>
      <c r="C50" s="176">
        <f>IF(ISNUMBER('実質公債費比率（分子）の構造'!K$53),'実質公債費比率（分子）の構造'!K$53,NA())</f>
        <v>940</v>
      </c>
      <c r="D50" s="176" t="e">
        <f>NA()</f>
        <v>#N/A</v>
      </c>
      <c r="E50" s="176" t="e">
        <f>NA()</f>
        <v>#N/A</v>
      </c>
      <c r="F50" s="176">
        <f>IF(ISNUMBER('実質公債費比率（分子）の構造'!L$53),'実質公債費比率（分子）の構造'!L$53,NA())</f>
        <v>961</v>
      </c>
      <c r="G50" s="176" t="e">
        <f>NA()</f>
        <v>#N/A</v>
      </c>
      <c r="H50" s="176" t="e">
        <f>NA()</f>
        <v>#N/A</v>
      </c>
      <c r="I50" s="176">
        <f>IF(ISNUMBER('実質公債費比率（分子）の構造'!M$53),'実質公債費比率（分子）の構造'!M$53,NA())</f>
        <v>970</v>
      </c>
      <c r="J50" s="176" t="e">
        <f>NA()</f>
        <v>#N/A</v>
      </c>
      <c r="K50" s="176" t="e">
        <f>NA()</f>
        <v>#N/A</v>
      </c>
      <c r="L50" s="176">
        <f>IF(ISNUMBER('実質公債費比率（分子）の構造'!N$53),'実質公債費比率（分子）の構造'!N$53,NA())</f>
        <v>1003</v>
      </c>
      <c r="M50" s="176" t="e">
        <f>NA()</f>
        <v>#N/A</v>
      </c>
      <c r="N50" s="176" t="e">
        <f>NA()</f>
        <v>#N/A</v>
      </c>
      <c r="O50" s="176">
        <f>IF(ISNUMBER('実質公債費比率（分子）の構造'!O$53),'実質公債費比率（分子）の構造'!O$53,NA())</f>
        <v>963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26621</v>
      </c>
      <c r="E56" s="175"/>
      <c r="F56" s="175"/>
      <c r="G56" s="175">
        <f>'将来負担比率（分子）の構造'!J$52</f>
        <v>27200</v>
      </c>
      <c r="H56" s="175"/>
      <c r="I56" s="175"/>
      <c r="J56" s="175">
        <f>'将来負担比率（分子）の構造'!K$52</f>
        <v>28310</v>
      </c>
      <c r="K56" s="175"/>
      <c r="L56" s="175"/>
      <c r="M56" s="175">
        <f>'将来負担比率（分子）の構造'!L$52</f>
        <v>27601</v>
      </c>
      <c r="N56" s="175"/>
      <c r="O56" s="175"/>
      <c r="P56" s="175">
        <f>'将来負担比率（分子）の構造'!M$52</f>
        <v>28255</v>
      </c>
    </row>
    <row r="57" spans="1:16">
      <c r="A57" s="175" t="s">
        <v>44</v>
      </c>
      <c r="B57" s="175"/>
      <c r="C57" s="175"/>
      <c r="D57" s="175">
        <f>'将来負担比率（分子）の構造'!I$51</f>
        <v>975</v>
      </c>
      <c r="E57" s="175"/>
      <c r="F57" s="175"/>
      <c r="G57" s="175">
        <f>'将来負担比率（分子）の構造'!J$51</f>
        <v>892</v>
      </c>
      <c r="H57" s="175"/>
      <c r="I57" s="175"/>
      <c r="J57" s="175">
        <f>'将来負担比率（分子）の構造'!K$51</f>
        <v>842</v>
      </c>
      <c r="K57" s="175"/>
      <c r="L57" s="175"/>
      <c r="M57" s="175">
        <f>'将来負担比率（分子）の構造'!L$51</f>
        <v>903</v>
      </c>
      <c r="N57" s="175"/>
      <c r="O57" s="175"/>
      <c r="P57" s="175">
        <f>'将来負担比率（分子）の構造'!M$51</f>
        <v>836</v>
      </c>
    </row>
    <row r="58" spans="1:16">
      <c r="A58" s="175" t="s">
        <v>43</v>
      </c>
      <c r="B58" s="175"/>
      <c r="C58" s="175"/>
      <c r="D58" s="175">
        <f>'将来負担比率（分子）の構造'!I$50</f>
        <v>6832</v>
      </c>
      <c r="E58" s="175"/>
      <c r="F58" s="175"/>
      <c r="G58" s="175">
        <f>'将来負担比率（分子）の構造'!J$50</f>
        <v>6866</v>
      </c>
      <c r="H58" s="175"/>
      <c r="I58" s="175"/>
      <c r="J58" s="175">
        <f>'将来負担比率（分子）の構造'!K$50</f>
        <v>5922</v>
      </c>
      <c r="K58" s="175"/>
      <c r="L58" s="175"/>
      <c r="M58" s="175">
        <f>'将来負担比率（分子）の構造'!L$50</f>
        <v>6997</v>
      </c>
      <c r="N58" s="175"/>
      <c r="O58" s="175"/>
      <c r="P58" s="175">
        <f>'将来負担比率（分子）の構造'!M$50</f>
        <v>7517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363</v>
      </c>
      <c r="C61" s="175"/>
      <c r="D61" s="175"/>
      <c r="E61" s="175">
        <f>'将来負担比率（分子）の構造'!J$46</f>
        <v>370</v>
      </c>
      <c r="F61" s="175"/>
      <c r="G61" s="175"/>
      <c r="H61" s="175">
        <f>'将来負担比率（分子）の構造'!K$46</f>
        <v>365</v>
      </c>
      <c r="I61" s="175"/>
      <c r="J61" s="175"/>
      <c r="K61" s="175">
        <f>'将来負担比率（分子）の構造'!L$46</f>
        <v>362</v>
      </c>
      <c r="L61" s="175"/>
      <c r="M61" s="175"/>
      <c r="N61" s="175">
        <f>'将来負担比率（分子）の構造'!M$46</f>
        <v>357</v>
      </c>
      <c r="O61" s="175"/>
      <c r="P61" s="175"/>
    </row>
    <row r="62" spans="1:16">
      <c r="A62" s="175" t="s">
        <v>37</v>
      </c>
      <c r="B62" s="175">
        <f>'将来負担比率（分子）の構造'!I$45</f>
        <v>3123</v>
      </c>
      <c r="C62" s="175"/>
      <c r="D62" s="175"/>
      <c r="E62" s="175">
        <f>'将来負担比率（分子）の構造'!J$45</f>
        <v>3051</v>
      </c>
      <c r="F62" s="175"/>
      <c r="G62" s="175"/>
      <c r="H62" s="175">
        <f>'将来負担比率（分子）の構造'!K$45</f>
        <v>2936</v>
      </c>
      <c r="I62" s="175"/>
      <c r="J62" s="175"/>
      <c r="K62" s="175">
        <f>'将来負担比率（分子）の構造'!L$45</f>
        <v>2752</v>
      </c>
      <c r="L62" s="175"/>
      <c r="M62" s="175"/>
      <c r="N62" s="175">
        <f>'将来負担比率（分子）の構造'!M$45</f>
        <v>2710</v>
      </c>
      <c r="O62" s="175"/>
      <c r="P62" s="175"/>
    </row>
    <row r="63" spans="1:16">
      <c r="A63" s="175" t="s">
        <v>36</v>
      </c>
      <c r="B63" s="175">
        <f>'将来負担比率（分子）の構造'!I$44</f>
        <v>4755</v>
      </c>
      <c r="C63" s="175"/>
      <c r="D63" s="175"/>
      <c r="E63" s="175">
        <f>'将来負担比率（分子）の構造'!J$44</f>
        <v>4503</v>
      </c>
      <c r="F63" s="175"/>
      <c r="G63" s="175"/>
      <c r="H63" s="175">
        <f>'将来負担比率（分子）の構造'!K$44</f>
        <v>4145</v>
      </c>
      <c r="I63" s="175"/>
      <c r="J63" s="175"/>
      <c r="K63" s="175">
        <f>'将来負担比率（分子）の構造'!L$44</f>
        <v>3742</v>
      </c>
      <c r="L63" s="175"/>
      <c r="M63" s="175"/>
      <c r="N63" s="175">
        <f>'将来負担比率（分子）の構造'!M$44</f>
        <v>3288</v>
      </c>
      <c r="O63" s="175"/>
      <c r="P63" s="175"/>
    </row>
    <row r="64" spans="1:16">
      <c r="A64" s="175" t="s">
        <v>35</v>
      </c>
      <c r="B64" s="175">
        <f>'将来負担比率（分子）の構造'!I$43</f>
        <v>2721</v>
      </c>
      <c r="C64" s="175"/>
      <c r="D64" s="175"/>
      <c r="E64" s="175">
        <f>'将来負担比率（分子）の構造'!J$43</f>
        <v>2525</v>
      </c>
      <c r="F64" s="175"/>
      <c r="G64" s="175"/>
      <c r="H64" s="175">
        <f>'将来負担比率（分子）の構造'!K$43</f>
        <v>2417</v>
      </c>
      <c r="I64" s="175"/>
      <c r="J64" s="175"/>
      <c r="K64" s="175">
        <f>'将来負担比率（分子）の構造'!L$43</f>
        <v>2156</v>
      </c>
      <c r="L64" s="175"/>
      <c r="M64" s="175"/>
      <c r="N64" s="175">
        <f>'将来負担比率（分子）の構造'!M$43</f>
        <v>2133</v>
      </c>
      <c r="O64" s="175"/>
      <c r="P64" s="175"/>
    </row>
    <row r="65" spans="1:16">
      <c r="A65" s="175" t="s">
        <v>34</v>
      </c>
      <c r="B65" s="175">
        <f>'将来負担比率（分子）の構造'!I$42</f>
        <v>8</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27280</v>
      </c>
      <c r="C66" s="175"/>
      <c r="D66" s="175"/>
      <c r="E66" s="175">
        <f>'将来負担比率（分子）の構造'!J$41</f>
        <v>27804</v>
      </c>
      <c r="F66" s="175"/>
      <c r="G66" s="175"/>
      <c r="H66" s="175">
        <f>'将来負担比率（分子）の構造'!K$41</f>
        <v>30369</v>
      </c>
      <c r="I66" s="175"/>
      <c r="J66" s="175"/>
      <c r="K66" s="175">
        <f>'将来負担比率（分子）の構造'!L$41</f>
        <v>31487</v>
      </c>
      <c r="L66" s="175"/>
      <c r="M66" s="175"/>
      <c r="N66" s="175">
        <f>'将来負担比率（分子）の構造'!M$41</f>
        <v>31539</v>
      </c>
      <c r="O66" s="175"/>
      <c r="P66" s="175"/>
    </row>
    <row r="67" spans="1:16">
      <c r="A67" s="175" t="s">
        <v>77</v>
      </c>
      <c r="B67" s="175" t="e">
        <f>NA()</f>
        <v>#N/A</v>
      </c>
      <c r="C67" s="175">
        <f>IF(ISNUMBER('将来負担比率（分子）の構造'!I$53), IF('将来負担比率（分子）の構造'!I$53 &lt; 0, 0, '将来負担比率（分子）の構造'!I$53), NA())</f>
        <v>3823</v>
      </c>
      <c r="D67" s="175" t="e">
        <f>NA()</f>
        <v>#N/A</v>
      </c>
      <c r="E67" s="175" t="e">
        <f>NA()</f>
        <v>#N/A</v>
      </c>
      <c r="F67" s="175">
        <f>IF(ISNUMBER('将来負担比率（分子）の構造'!J$53), IF('将来負担比率（分子）の構造'!J$53 &lt; 0, 0, '将来負担比率（分子）の構造'!J$53), NA())</f>
        <v>3294</v>
      </c>
      <c r="G67" s="175" t="e">
        <f>NA()</f>
        <v>#N/A</v>
      </c>
      <c r="H67" s="175" t="e">
        <f>NA()</f>
        <v>#N/A</v>
      </c>
      <c r="I67" s="175">
        <f>IF(ISNUMBER('将来負担比率（分子）の構造'!K$53), IF('将来負担比率（分子）の構造'!K$53 &lt; 0, 0, '将来負担比率（分子）の構造'!K$53), NA())</f>
        <v>5159</v>
      </c>
      <c r="J67" s="175" t="e">
        <f>NA()</f>
        <v>#N/A</v>
      </c>
      <c r="K67" s="175" t="e">
        <f>NA()</f>
        <v>#N/A</v>
      </c>
      <c r="L67" s="175">
        <f>IF(ISNUMBER('将来負担比率（分子）の構造'!L$53), IF('将来負担比率（分子）の構造'!L$53 &lt; 0, 0, '将来負担比率（分子）の構造'!L$53), NA())</f>
        <v>4998</v>
      </c>
      <c r="M67" s="175" t="e">
        <f>NA()</f>
        <v>#N/A</v>
      </c>
      <c r="N67" s="175" t="e">
        <f>NA()</f>
        <v>#N/A</v>
      </c>
      <c r="O67" s="175">
        <f>IF(ISNUMBER('将来負担比率（分子）の構造'!M$53), IF('将来負担比率（分子）の構造'!M$53 &lt; 0, 0, '将来負担比率（分子）の構造'!M$53), NA())</f>
        <v>3419</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2384</v>
      </c>
      <c r="C72" s="179">
        <f>基金残高に係る経年分析!G55</f>
        <v>2879</v>
      </c>
      <c r="D72" s="179">
        <f>基金残高に係る経年分析!H55</f>
        <v>2883</v>
      </c>
    </row>
    <row r="73" spans="1:16">
      <c r="A73" s="178" t="s">
        <v>80</v>
      </c>
      <c r="B73" s="179">
        <f>基金残高に係る経年分析!F56</f>
        <v>1207</v>
      </c>
      <c r="C73" s="179">
        <f>基金残高に係る経年分析!G56</f>
        <v>1610</v>
      </c>
      <c r="D73" s="179">
        <f>基金残高に係る経年分析!H56</f>
        <v>1719</v>
      </c>
    </row>
    <row r="74" spans="1:16">
      <c r="A74" s="178" t="s">
        <v>81</v>
      </c>
      <c r="B74" s="179">
        <f>基金残高に係る経年分析!F57</f>
        <v>2872</v>
      </c>
      <c r="C74" s="179">
        <f>基金残高に係る経年分析!G57</f>
        <v>2851</v>
      </c>
      <c r="D74" s="179">
        <f>基金残高に係る経年分析!H57</f>
        <v>2971</v>
      </c>
    </row>
  </sheetData>
  <sheetProtection algorithmName="SHA-512" hashValue="zRNVzugXWAruhMRZtL5FC46jg1AVnUkzlFPJo5MdwR2AvpYyi6mpC34236AdbMlxLh/8LhafqgWtIP8YpoUjrw==" saltValue="ZljvcnmW39GV/apzqDff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4150586</v>
      </c>
      <c r="S5" s="613"/>
      <c r="T5" s="613"/>
      <c r="U5" s="613"/>
      <c r="V5" s="613"/>
      <c r="W5" s="613"/>
      <c r="X5" s="613"/>
      <c r="Y5" s="614"/>
      <c r="Z5" s="615">
        <v>14.8</v>
      </c>
      <c r="AA5" s="615"/>
      <c r="AB5" s="615"/>
      <c r="AC5" s="615"/>
      <c r="AD5" s="616">
        <v>4097345</v>
      </c>
      <c r="AE5" s="616"/>
      <c r="AF5" s="616"/>
      <c r="AG5" s="616"/>
      <c r="AH5" s="616"/>
      <c r="AI5" s="616"/>
      <c r="AJ5" s="616"/>
      <c r="AK5" s="616"/>
      <c r="AL5" s="617">
        <v>31.3</v>
      </c>
      <c r="AM5" s="618"/>
      <c r="AN5" s="618"/>
      <c r="AO5" s="619"/>
      <c r="AP5" s="609" t="s">
        <v>231</v>
      </c>
      <c r="AQ5" s="610"/>
      <c r="AR5" s="610"/>
      <c r="AS5" s="610"/>
      <c r="AT5" s="610"/>
      <c r="AU5" s="610"/>
      <c r="AV5" s="610"/>
      <c r="AW5" s="610"/>
      <c r="AX5" s="610"/>
      <c r="AY5" s="610"/>
      <c r="AZ5" s="610"/>
      <c r="BA5" s="610"/>
      <c r="BB5" s="610"/>
      <c r="BC5" s="610"/>
      <c r="BD5" s="610"/>
      <c r="BE5" s="610"/>
      <c r="BF5" s="611"/>
      <c r="BG5" s="623">
        <v>4044407</v>
      </c>
      <c r="BH5" s="624"/>
      <c r="BI5" s="624"/>
      <c r="BJ5" s="624"/>
      <c r="BK5" s="624"/>
      <c r="BL5" s="624"/>
      <c r="BM5" s="624"/>
      <c r="BN5" s="625"/>
      <c r="BO5" s="626">
        <v>97.4</v>
      </c>
      <c r="BP5" s="626"/>
      <c r="BQ5" s="626"/>
      <c r="BR5" s="626"/>
      <c r="BS5" s="627">
        <v>31484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201911</v>
      </c>
      <c r="S6" s="624"/>
      <c r="T6" s="624"/>
      <c r="U6" s="624"/>
      <c r="V6" s="624"/>
      <c r="W6" s="624"/>
      <c r="X6" s="624"/>
      <c r="Y6" s="625"/>
      <c r="Z6" s="626">
        <v>0.7</v>
      </c>
      <c r="AA6" s="626"/>
      <c r="AB6" s="626"/>
      <c r="AC6" s="626"/>
      <c r="AD6" s="627">
        <v>201911</v>
      </c>
      <c r="AE6" s="627"/>
      <c r="AF6" s="627"/>
      <c r="AG6" s="627"/>
      <c r="AH6" s="627"/>
      <c r="AI6" s="627"/>
      <c r="AJ6" s="627"/>
      <c r="AK6" s="627"/>
      <c r="AL6" s="628">
        <v>1.5</v>
      </c>
      <c r="AM6" s="629"/>
      <c r="AN6" s="629"/>
      <c r="AO6" s="630"/>
      <c r="AP6" s="620" t="s">
        <v>236</v>
      </c>
      <c r="AQ6" s="621"/>
      <c r="AR6" s="621"/>
      <c r="AS6" s="621"/>
      <c r="AT6" s="621"/>
      <c r="AU6" s="621"/>
      <c r="AV6" s="621"/>
      <c r="AW6" s="621"/>
      <c r="AX6" s="621"/>
      <c r="AY6" s="621"/>
      <c r="AZ6" s="621"/>
      <c r="BA6" s="621"/>
      <c r="BB6" s="621"/>
      <c r="BC6" s="621"/>
      <c r="BD6" s="621"/>
      <c r="BE6" s="621"/>
      <c r="BF6" s="622"/>
      <c r="BG6" s="623">
        <v>4044407</v>
      </c>
      <c r="BH6" s="624"/>
      <c r="BI6" s="624"/>
      <c r="BJ6" s="624"/>
      <c r="BK6" s="624"/>
      <c r="BL6" s="624"/>
      <c r="BM6" s="624"/>
      <c r="BN6" s="625"/>
      <c r="BO6" s="626">
        <v>97.4</v>
      </c>
      <c r="BP6" s="626"/>
      <c r="BQ6" s="626"/>
      <c r="BR6" s="626"/>
      <c r="BS6" s="627">
        <v>31484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153742</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153742</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1018</v>
      </c>
      <c r="S7" s="624"/>
      <c r="T7" s="624"/>
      <c r="U7" s="624"/>
      <c r="V7" s="624"/>
      <c r="W7" s="624"/>
      <c r="X7" s="624"/>
      <c r="Y7" s="625"/>
      <c r="Z7" s="626">
        <v>0</v>
      </c>
      <c r="AA7" s="626"/>
      <c r="AB7" s="626"/>
      <c r="AC7" s="626"/>
      <c r="AD7" s="627">
        <v>1018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1493906</v>
      </c>
      <c r="BH7" s="624"/>
      <c r="BI7" s="624"/>
      <c r="BJ7" s="624"/>
      <c r="BK7" s="624"/>
      <c r="BL7" s="624"/>
      <c r="BM7" s="624"/>
      <c r="BN7" s="625"/>
      <c r="BO7" s="626">
        <v>36</v>
      </c>
      <c r="BP7" s="626"/>
      <c r="BQ7" s="626"/>
      <c r="BR7" s="626"/>
      <c r="BS7" s="627">
        <v>31484</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2316454</v>
      </c>
      <c r="CS7" s="624"/>
      <c r="CT7" s="624"/>
      <c r="CU7" s="624"/>
      <c r="CV7" s="624"/>
      <c r="CW7" s="624"/>
      <c r="CX7" s="624"/>
      <c r="CY7" s="625"/>
      <c r="CZ7" s="626">
        <v>8.6999999999999993</v>
      </c>
      <c r="DA7" s="626"/>
      <c r="DB7" s="626"/>
      <c r="DC7" s="626"/>
      <c r="DD7" s="632">
        <v>112271</v>
      </c>
      <c r="DE7" s="624"/>
      <c r="DF7" s="624"/>
      <c r="DG7" s="624"/>
      <c r="DH7" s="624"/>
      <c r="DI7" s="624"/>
      <c r="DJ7" s="624"/>
      <c r="DK7" s="624"/>
      <c r="DL7" s="624"/>
      <c r="DM7" s="624"/>
      <c r="DN7" s="624"/>
      <c r="DO7" s="624"/>
      <c r="DP7" s="625"/>
      <c r="DQ7" s="632">
        <v>1997869</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9746</v>
      </c>
      <c r="S8" s="624"/>
      <c r="T8" s="624"/>
      <c r="U8" s="624"/>
      <c r="V8" s="624"/>
      <c r="W8" s="624"/>
      <c r="X8" s="624"/>
      <c r="Y8" s="625"/>
      <c r="Z8" s="626">
        <v>0</v>
      </c>
      <c r="AA8" s="626"/>
      <c r="AB8" s="626"/>
      <c r="AC8" s="626"/>
      <c r="AD8" s="627">
        <v>9746</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62875</v>
      </c>
      <c r="BH8" s="624"/>
      <c r="BI8" s="624"/>
      <c r="BJ8" s="624"/>
      <c r="BK8" s="624"/>
      <c r="BL8" s="624"/>
      <c r="BM8" s="624"/>
      <c r="BN8" s="625"/>
      <c r="BO8" s="626">
        <v>1.5</v>
      </c>
      <c r="BP8" s="626"/>
      <c r="BQ8" s="626"/>
      <c r="BR8" s="626"/>
      <c r="BS8" s="627" t="s">
        <v>128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8553537</v>
      </c>
      <c r="CS8" s="624"/>
      <c r="CT8" s="624"/>
      <c r="CU8" s="624"/>
      <c r="CV8" s="624"/>
      <c r="CW8" s="624"/>
      <c r="CX8" s="624"/>
      <c r="CY8" s="625"/>
      <c r="CZ8" s="626">
        <v>32.1</v>
      </c>
      <c r="DA8" s="626"/>
      <c r="DB8" s="626"/>
      <c r="DC8" s="626"/>
      <c r="DD8" s="632">
        <v>219131</v>
      </c>
      <c r="DE8" s="624"/>
      <c r="DF8" s="624"/>
      <c r="DG8" s="624"/>
      <c r="DH8" s="624"/>
      <c r="DI8" s="624"/>
      <c r="DJ8" s="624"/>
      <c r="DK8" s="624"/>
      <c r="DL8" s="624"/>
      <c r="DM8" s="624"/>
      <c r="DN8" s="624"/>
      <c r="DO8" s="624"/>
      <c r="DP8" s="625"/>
      <c r="DQ8" s="632">
        <v>3771015</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11005</v>
      </c>
      <c r="S9" s="624"/>
      <c r="T9" s="624"/>
      <c r="U9" s="624"/>
      <c r="V9" s="624"/>
      <c r="W9" s="624"/>
      <c r="X9" s="624"/>
      <c r="Y9" s="625"/>
      <c r="Z9" s="626">
        <v>0</v>
      </c>
      <c r="AA9" s="626"/>
      <c r="AB9" s="626"/>
      <c r="AC9" s="626"/>
      <c r="AD9" s="627">
        <v>11005</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1232763</v>
      </c>
      <c r="BH9" s="624"/>
      <c r="BI9" s="624"/>
      <c r="BJ9" s="624"/>
      <c r="BK9" s="624"/>
      <c r="BL9" s="624"/>
      <c r="BM9" s="624"/>
      <c r="BN9" s="625"/>
      <c r="BO9" s="626">
        <v>29.7</v>
      </c>
      <c r="BP9" s="626"/>
      <c r="BQ9" s="626"/>
      <c r="BR9" s="626"/>
      <c r="BS9" s="627" t="s">
        <v>128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1910617</v>
      </c>
      <c r="CS9" s="624"/>
      <c r="CT9" s="624"/>
      <c r="CU9" s="624"/>
      <c r="CV9" s="624"/>
      <c r="CW9" s="624"/>
      <c r="CX9" s="624"/>
      <c r="CY9" s="625"/>
      <c r="CZ9" s="626">
        <v>7.2</v>
      </c>
      <c r="DA9" s="626"/>
      <c r="DB9" s="626"/>
      <c r="DC9" s="626"/>
      <c r="DD9" s="632">
        <v>64736</v>
      </c>
      <c r="DE9" s="624"/>
      <c r="DF9" s="624"/>
      <c r="DG9" s="624"/>
      <c r="DH9" s="624"/>
      <c r="DI9" s="624"/>
      <c r="DJ9" s="624"/>
      <c r="DK9" s="624"/>
      <c r="DL9" s="624"/>
      <c r="DM9" s="624"/>
      <c r="DN9" s="624"/>
      <c r="DO9" s="624"/>
      <c r="DP9" s="625"/>
      <c r="DQ9" s="632">
        <v>1275340</v>
      </c>
      <c r="DR9" s="624"/>
      <c r="DS9" s="624"/>
      <c r="DT9" s="624"/>
      <c r="DU9" s="624"/>
      <c r="DV9" s="624"/>
      <c r="DW9" s="624"/>
      <c r="DX9" s="624"/>
      <c r="DY9" s="624"/>
      <c r="DZ9" s="624"/>
      <c r="EA9" s="624"/>
      <c r="EB9" s="624"/>
      <c r="EC9" s="633"/>
    </row>
    <row r="10" spans="2:143" ht="11.25" customHeight="1">
      <c r="B10" s="620" t="s">
        <v>248</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26" t="s">
        <v>238</v>
      </c>
      <c r="AA10" s="626"/>
      <c r="AB10" s="626"/>
      <c r="AC10" s="626"/>
      <c r="AD10" s="627" t="s">
        <v>176</v>
      </c>
      <c r="AE10" s="627"/>
      <c r="AF10" s="627"/>
      <c r="AG10" s="627"/>
      <c r="AH10" s="627"/>
      <c r="AI10" s="627"/>
      <c r="AJ10" s="627"/>
      <c r="AK10" s="627"/>
      <c r="AL10" s="628" t="s">
        <v>128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88086</v>
      </c>
      <c r="BH10" s="624"/>
      <c r="BI10" s="624"/>
      <c r="BJ10" s="624"/>
      <c r="BK10" s="624"/>
      <c r="BL10" s="624"/>
      <c r="BM10" s="624"/>
      <c r="BN10" s="625"/>
      <c r="BO10" s="626">
        <v>2.1</v>
      </c>
      <c r="BP10" s="626"/>
      <c r="BQ10" s="626"/>
      <c r="BR10" s="626"/>
      <c r="BS10" s="627" t="s">
        <v>128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9100</v>
      </c>
      <c r="CS10" s="624"/>
      <c r="CT10" s="624"/>
      <c r="CU10" s="624"/>
      <c r="CV10" s="624"/>
      <c r="CW10" s="624"/>
      <c r="CX10" s="624"/>
      <c r="CY10" s="625"/>
      <c r="CZ10" s="626">
        <v>0</v>
      </c>
      <c r="DA10" s="626"/>
      <c r="DB10" s="626"/>
      <c r="DC10" s="626"/>
      <c r="DD10" s="632" t="s">
        <v>128</v>
      </c>
      <c r="DE10" s="624"/>
      <c r="DF10" s="624"/>
      <c r="DG10" s="624"/>
      <c r="DH10" s="624"/>
      <c r="DI10" s="624"/>
      <c r="DJ10" s="624"/>
      <c r="DK10" s="624"/>
      <c r="DL10" s="624"/>
      <c r="DM10" s="624"/>
      <c r="DN10" s="624"/>
      <c r="DO10" s="624"/>
      <c r="DP10" s="625"/>
      <c r="DQ10" s="632">
        <v>100</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975094</v>
      </c>
      <c r="S11" s="624"/>
      <c r="T11" s="624"/>
      <c r="U11" s="624"/>
      <c r="V11" s="624"/>
      <c r="W11" s="624"/>
      <c r="X11" s="624"/>
      <c r="Y11" s="625"/>
      <c r="Z11" s="628">
        <v>3.5</v>
      </c>
      <c r="AA11" s="629"/>
      <c r="AB11" s="629"/>
      <c r="AC11" s="635"/>
      <c r="AD11" s="632">
        <v>975094</v>
      </c>
      <c r="AE11" s="624"/>
      <c r="AF11" s="624"/>
      <c r="AG11" s="624"/>
      <c r="AH11" s="624"/>
      <c r="AI11" s="624"/>
      <c r="AJ11" s="624"/>
      <c r="AK11" s="625"/>
      <c r="AL11" s="628">
        <v>7.5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110182</v>
      </c>
      <c r="BH11" s="624"/>
      <c r="BI11" s="624"/>
      <c r="BJ11" s="624"/>
      <c r="BK11" s="624"/>
      <c r="BL11" s="624"/>
      <c r="BM11" s="624"/>
      <c r="BN11" s="625"/>
      <c r="BO11" s="626">
        <v>2.7</v>
      </c>
      <c r="BP11" s="626"/>
      <c r="BQ11" s="626"/>
      <c r="BR11" s="626"/>
      <c r="BS11" s="627">
        <v>31484</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1209496</v>
      </c>
      <c r="CS11" s="624"/>
      <c r="CT11" s="624"/>
      <c r="CU11" s="624"/>
      <c r="CV11" s="624"/>
      <c r="CW11" s="624"/>
      <c r="CX11" s="624"/>
      <c r="CY11" s="625"/>
      <c r="CZ11" s="626">
        <v>4.5</v>
      </c>
      <c r="DA11" s="626"/>
      <c r="DB11" s="626"/>
      <c r="DC11" s="626"/>
      <c r="DD11" s="632">
        <v>507960</v>
      </c>
      <c r="DE11" s="624"/>
      <c r="DF11" s="624"/>
      <c r="DG11" s="624"/>
      <c r="DH11" s="624"/>
      <c r="DI11" s="624"/>
      <c r="DJ11" s="624"/>
      <c r="DK11" s="624"/>
      <c r="DL11" s="624"/>
      <c r="DM11" s="624"/>
      <c r="DN11" s="624"/>
      <c r="DO11" s="624"/>
      <c r="DP11" s="625"/>
      <c r="DQ11" s="632">
        <v>547551</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v>5538</v>
      </c>
      <c r="S12" s="624"/>
      <c r="T12" s="624"/>
      <c r="U12" s="624"/>
      <c r="V12" s="624"/>
      <c r="W12" s="624"/>
      <c r="X12" s="624"/>
      <c r="Y12" s="625"/>
      <c r="Z12" s="626">
        <v>0</v>
      </c>
      <c r="AA12" s="626"/>
      <c r="AB12" s="626"/>
      <c r="AC12" s="626"/>
      <c r="AD12" s="627">
        <v>5538</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2089683</v>
      </c>
      <c r="BH12" s="624"/>
      <c r="BI12" s="624"/>
      <c r="BJ12" s="624"/>
      <c r="BK12" s="624"/>
      <c r="BL12" s="624"/>
      <c r="BM12" s="624"/>
      <c r="BN12" s="625"/>
      <c r="BO12" s="626">
        <v>50.3</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3275947</v>
      </c>
      <c r="CS12" s="624"/>
      <c r="CT12" s="624"/>
      <c r="CU12" s="624"/>
      <c r="CV12" s="624"/>
      <c r="CW12" s="624"/>
      <c r="CX12" s="624"/>
      <c r="CY12" s="625"/>
      <c r="CZ12" s="626">
        <v>12.3</v>
      </c>
      <c r="DA12" s="626"/>
      <c r="DB12" s="626"/>
      <c r="DC12" s="626"/>
      <c r="DD12" s="632">
        <v>250084</v>
      </c>
      <c r="DE12" s="624"/>
      <c r="DF12" s="624"/>
      <c r="DG12" s="624"/>
      <c r="DH12" s="624"/>
      <c r="DI12" s="624"/>
      <c r="DJ12" s="624"/>
      <c r="DK12" s="624"/>
      <c r="DL12" s="624"/>
      <c r="DM12" s="624"/>
      <c r="DN12" s="624"/>
      <c r="DO12" s="624"/>
      <c r="DP12" s="625"/>
      <c r="DQ12" s="632">
        <v>844250</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128</v>
      </c>
      <c r="AA13" s="626"/>
      <c r="AB13" s="626"/>
      <c r="AC13" s="626"/>
      <c r="AD13" s="627" t="s">
        <v>176</v>
      </c>
      <c r="AE13" s="627"/>
      <c r="AF13" s="627"/>
      <c r="AG13" s="627"/>
      <c r="AH13" s="627"/>
      <c r="AI13" s="627"/>
      <c r="AJ13" s="627"/>
      <c r="AK13" s="627"/>
      <c r="AL13" s="628" t="s">
        <v>128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2068540</v>
      </c>
      <c r="BH13" s="624"/>
      <c r="BI13" s="624"/>
      <c r="BJ13" s="624"/>
      <c r="BK13" s="624"/>
      <c r="BL13" s="624"/>
      <c r="BM13" s="624"/>
      <c r="BN13" s="625"/>
      <c r="BO13" s="626">
        <v>49.8</v>
      </c>
      <c r="BP13" s="626"/>
      <c r="BQ13" s="626"/>
      <c r="BR13" s="626"/>
      <c r="BS13" s="627" t="s">
        <v>176</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1994416</v>
      </c>
      <c r="CS13" s="624"/>
      <c r="CT13" s="624"/>
      <c r="CU13" s="624"/>
      <c r="CV13" s="624"/>
      <c r="CW13" s="624"/>
      <c r="CX13" s="624"/>
      <c r="CY13" s="625"/>
      <c r="CZ13" s="626">
        <v>7.5</v>
      </c>
      <c r="DA13" s="626"/>
      <c r="DB13" s="626"/>
      <c r="DC13" s="626"/>
      <c r="DD13" s="632">
        <v>1114411</v>
      </c>
      <c r="DE13" s="624"/>
      <c r="DF13" s="624"/>
      <c r="DG13" s="624"/>
      <c r="DH13" s="624"/>
      <c r="DI13" s="624"/>
      <c r="DJ13" s="624"/>
      <c r="DK13" s="624"/>
      <c r="DL13" s="624"/>
      <c r="DM13" s="624"/>
      <c r="DN13" s="624"/>
      <c r="DO13" s="624"/>
      <c r="DP13" s="625"/>
      <c r="DQ13" s="632">
        <v>877262</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t="s">
        <v>261</v>
      </c>
      <c r="S14" s="624"/>
      <c r="T14" s="624"/>
      <c r="U14" s="624"/>
      <c r="V14" s="624"/>
      <c r="W14" s="624"/>
      <c r="X14" s="624"/>
      <c r="Y14" s="625"/>
      <c r="Z14" s="626" t="s">
        <v>176</v>
      </c>
      <c r="AA14" s="626"/>
      <c r="AB14" s="626"/>
      <c r="AC14" s="626"/>
      <c r="AD14" s="627" t="s">
        <v>238</v>
      </c>
      <c r="AE14" s="627"/>
      <c r="AF14" s="627"/>
      <c r="AG14" s="627"/>
      <c r="AH14" s="627"/>
      <c r="AI14" s="627"/>
      <c r="AJ14" s="627"/>
      <c r="AK14" s="627"/>
      <c r="AL14" s="628" t="s">
        <v>176</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178639</v>
      </c>
      <c r="BH14" s="624"/>
      <c r="BI14" s="624"/>
      <c r="BJ14" s="624"/>
      <c r="BK14" s="624"/>
      <c r="BL14" s="624"/>
      <c r="BM14" s="624"/>
      <c r="BN14" s="625"/>
      <c r="BO14" s="626">
        <v>4.3</v>
      </c>
      <c r="BP14" s="626"/>
      <c r="BQ14" s="626"/>
      <c r="BR14" s="626"/>
      <c r="BS14" s="627" t="s">
        <v>176</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1000445</v>
      </c>
      <c r="CS14" s="624"/>
      <c r="CT14" s="624"/>
      <c r="CU14" s="624"/>
      <c r="CV14" s="624"/>
      <c r="CW14" s="624"/>
      <c r="CX14" s="624"/>
      <c r="CY14" s="625"/>
      <c r="CZ14" s="626">
        <v>3.8</v>
      </c>
      <c r="DA14" s="626"/>
      <c r="DB14" s="626"/>
      <c r="DC14" s="626"/>
      <c r="DD14" s="632">
        <v>92862</v>
      </c>
      <c r="DE14" s="624"/>
      <c r="DF14" s="624"/>
      <c r="DG14" s="624"/>
      <c r="DH14" s="624"/>
      <c r="DI14" s="624"/>
      <c r="DJ14" s="624"/>
      <c r="DK14" s="624"/>
      <c r="DL14" s="624"/>
      <c r="DM14" s="624"/>
      <c r="DN14" s="624"/>
      <c r="DO14" s="624"/>
      <c r="DP14" s="625"/>
      <c r="DQ14" s="632">
        <v>802292</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128</v>
      </c>
      <c r="AA15" s="626"/>
      <c r="AB15" s="626"/>
      <c r="AC15" s="626"/>
      <c r="AD15" s="627" t="s">
        <v>128</v>
      </c>
      <c r="AE15" s="627"/>
      <c r="AF15" s="627"/>
      <c r="AG15" s="627"/>
      <c r="AH15" s="627"/>
      <c r="AI15" s="627"/>
      <c r="AJ15" s="627"/>
      <c r="AK15" s="627"/>
      <c r="AL15" s="628" t="s">
        <v>128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282179</v>
      </c>
      <c r="BH15" s="624"/>
      <c r="BI15" s="624"/>
      <c r="BJ15" s="624"/>
      <c r="BK15" s="624"/>
      <c r="BL15" s="624"/>
      <c r="BM15" s="624"/>
      <c r="BN15" s="625"/>
      <c r="BO15" s="626">
        <v>6.8</v>
      </c>
      <c r="BP15" s="626"/>
      <c r="BQ15" s="626"/>
      <c r="BR15" s="626"/>
      <c r="BS15" s="627" t="s">
        <v>128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3357546</v>
      </c>
      <c r="CS15" s="624"/>
      <c r="CT15" s="624"/>
      <c r="CU15" s="624"/>
      <c r="CV15" s="624"/>
      <c r="CW15" s="624"/>
      <c r="CX15" s="624"/>
      <c r="CY15" s="625"/>
      <c r="CZ15" s="626">
        <v>12.6</v>
      </c>
      <c r="DA15" s="626"/>
      <c r="DB15" s="626"/>
      <c r="DC15" s="626"/>
      <c r="DD15" s="632">
        <v>1606869</v>
      </c>
      <c r="DE15" s="624"/>
      <c r="DF15" s="624"/>
      <c r="DG15" s="624"/>
      <c r="DH15" s="624"/>
      <c r="DI15" s="624"/>
      <c r="DJ15" s="624"/>
      <c r="DK15" s="624"/>
      <c r="DL15" s="624"/>
      <c r="DM15" s="624"/>
      <c r="DN15" s="624"/>
      <c r="DO15" s="624"/>
      <c r="DP15" s="625"/>
      <c r="DQ15" s="632">
        <v>1762812</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9264</v>
      </c>
      <c r="S16" s="624"/>
      <c r="T16" s="624"/>
      <c r="U16" s="624"/>
      <c r="V16" s="624"/>
      <c r="W16" s="624"/>
      <c r="X16" s="624"/>
      <c r="Y16" s="625"/>
      <c r="Z16" s="626">
        <v>0</v>
      </c>
      <c r="AA16" s="626"/>
      <c r="AB16" s="626"/>
      <c r="AC16" s="626"/>
      <c r="AD16" s="627">
        <v>9264</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128</v>
      </c>
      <c r="BP16" s="626"/>
      <c r="BQ16" s="626"/>
      <c r="BR16" s="626"/>
      <c r="BS16" s="627" t="s">
        <v>128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95940</v>
      </c>
      <c r="CS16" s="624"/>
      <c r="CT16" s="624"/>
      <c r="CU16" s="624"/>
      <c r="CV16" s="624"/>
      <c r="CW16" s="624"/>
      <c r="CX16" s="624"/>
      <c r="CY16" s="625"/>
      <c r="CZ16" s="626">
        <v>0.4</v>
      </c>
      <c r="DA16" s="626"/>
      <c r="DB16" s="626"/>
      <c r="DC16" s="626"/>
      <c r="DD16" s="632" t="s">
        <v>261</v>
      </c>
      <c r="DE16" s="624"/>
      <c r="DF16" s="624"/>
      <c r="DG16" s="624"/>
      <c r="DH16" s="624"/>
      <c r="DI16" s="624"/>
      <c r="DJ16" s="624"/>
      <c r="DK16" s="624"/>
      <c r="DL16" s="624"/>
      <c r="DM16" s="624"/>
      <c r="DN16" s="624"/>
      <c r="DO16" s="624"/>
      <c r="DP16" s="625"/>
      <c r="DQ16" s="632">
        <v>69750</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52975</v>
      </c>
      <c r="S17" s="624"/>
      <c r="T17" s="624"/>
      <c r="U17" s="624"/>
      <c r="V17" s="624"/>
      <c r="W17" s="624"/>
      <c r="X17" s="624"/>
      <c r="Y17" s="625"/>
      <c r="Z17" s="626">
        <v>0.2</v>
      </c>
      <c r="AA17" s="626"/>
      <c r="AB17" s="626"/>
      <c r="AC17" s="626"/>
      <c r="AD17" s="627">
        <v>52975</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176</v>
      </c>
      <c r="BP17" s="626"/>
      <c r="BQ17" s="626"/>
      <c r="BR17" s="626"/>
      <c r="BS17" s="627" t="s">
        <v>128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2796153</v>
      </c>
      <c r="CS17" s="624"/>
      <c r="CT17" s="624"/>
      <c r="CU17" s="624"/>
      <c r="CV17" s="624"/>
      <c r="CW17" s="624"/>
      <c r="CX17" s="624"/>
      <c r="CY17" s="625"/>
      <c r="CZ17" s="626">
        <v>10.5</v>
      </c>
      <c r="DA17" s="626"/>
      <c r="DB17" s="626"/>
      <c r="DC17" s="626"/>
      <c r="DD17" s="632" t="s">
        <v>128</v>
      </c>
      <c r="DE17" s="624"/>
      <c r="DF17" s="624"/>
      <c r="DG17" s="624"/>
      <c r="DH17" s="624"/>
      <c r="DI17" s="624"/>
      <c r="DJ17" s="624"/>
      <c r="DK17" s="624"/>
      <c r="DL17" s="624"/>
      <c r="DM17" s="624"/>
      <c r="DN17" s="624"/>
      <c r="DO17" s="624"/>
      <c r="DP17" s="625"/>
      <c r="DQ17" s="632">
        <v>2694156</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29466</v>
      </c>
      <c r="S18" s="624"/>
      <c r="T18" s="624"/>
      <c r="U18" s="624"/>
      <c r="V18" s="624"/>
      <c r="W18" s="624"/>
      <c r="X18" s="624"/>
      <c r="Y18" s="625"/>
      <c r="Z18" s="626">
        <v>0.1</v>
      </c>
      <c r="AA18" s="626"/>
      <c r="AB18" s="626"/>
      <c r="AC18" s="626"/>
      <c r="AD18" s="627">
        <v>29466</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261</v>
      </c>
      <c r="BP18" s="626"/>
      <c r="BQ18" s="626"/>
      <c r="BR18" s="626"/>
      <c r="BS18" s="627" t="s">
        <v>128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176</v>
      </c>
      <c r="CS18" s="624"/>
      <c r="CT18" s="624"/>
      <c r="CU18" s="624"/>
      <c r="CV18" s="624"/>
      <c r="CW18" s="624"/>
      <c r="CX18" s="624"/>
      <c r="CY18" s="625"/>
      <c r="CZ18" s="626" t="s">
        <v>238</v>
      </c>
      <c r="DA18" s="626"/>
      <c r="DB18" s="626"/>
      <c r="DC18" s="626"/>
      <c r="DD18" s="632" t="s">
        <v>128</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29466</v>
      </c>
      <c r="S19" s="624"/>
      <c r="T19" s="624"/>
      <c r="U19" s="624"/>
      <c r="V19" s="624"/>
      <c r="W19" s="624"/>
      <c r="X19" s="624"/>
      <c r="Y19" s="625"/>
      <c r="Z19" s="626">
        <v>0.1</v>
      </c>
      <c r="AA19" s="626"/>
      <c r="AB19" s="626"/>
      <c r="AC19" s="626"/>
      <c r="AD19" s="627">
        <v>29466</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106179</v>
      </c>
      <c r="BH19" s="624"/>
      <c r="BI19" s="624"/>
      <c r="BJ19" s="624"/>
      <c r="BK19" s="624"/>
      <c r="BL19" s="624"/>
      <c r="BM19" s="624"/>
      <c r="BN19" s="625"/>
      <c r="BO19" s="626">
        <v>2.6</v>
      </c>
      <c r="BP19" s="626"/>
      <c r="BQ19" s="626"/>
      <c r="BR19" s="626"/>
      <c r="BS19" s="627" t="s">
        <v>128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238</v>
      </c>
      <c r="DA19" s="626"/>
      <c r="DB19" s="626"/>
      <c r="DC19" s="626"/>
      <c r="DD19" s="632" t="s">
        <v>128</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t="s">
        <v>128</v>
      </c>
      <c r="S20" s="624"/>
      <c r="T20" s="624"/>
      <c r="U20" s="624"/>
      <c r="V20" s="624"/>
      <c r="W20" s="624"/>
      <c r="X20" s="624"/>
      <c r="Y20" s="625"/>
      <c r="Z20" s="626" t="s">
        <v>128</v>
      </c>
      <c r="AA20" s="626"/>
      <c r="AB20" s="626"/>
      <c r="AC20" s="626"/>
      <c r="AD20" s="627" t="s">
        <v>128</v>
      </c>
      <c r="AE20" s="627"/>
      <c r="AF20" s="627"/>
      <c r="AG20" s="627"/>
      <c r="AH20" s="627"/>
      <c r="AI20" s="627"/>
      <c r="AJ20" s="627"/>
      <c r="AK20" s="627"/>
      <c r="AL20" s="628" t="s">
        <v>238</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106179</v>
      </c>
      <c r="BH20" s="624"/>
      <c r="BI20" s="624"/>
      <c r="BJ20" s="624"/>
      <c r="BK20" s="624"/>
      <c r="BL20" s="624"/>
      <c r="BM20" s="624"/>
      <c r="BN20" s="625"/>
      <c r="BO20" s="626">
        <v>2.6</v>
      </c>
      <c r="BP20" s="626"/>
      <c r="BQ20" s="626"/>
      <c r="BR20" s="626"/>
      <c r="BS20" s="627" t="s">
        <v>128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26673393</v>
      </c>
      <c r="CS20" s="624"/>
      <c r="CT20" s="624"/>
      <c r="CU20" s="624"/>
      <c r="CV20" s="624"/>
      <c r="CW20" s="624"/>
      <c r="CX20" s="624"/>
      <c r="CY20" s="625"/>
      <c r="CZ20" s="626">
        <v>100</v>
      </c>
      <c r="DA20" s="626"/>
      <c r="DB20" s="626"/>
      <c r="DC20" s="626"/>
      <c r="DD20" s="632">
        <v>3968324</v>
      </c>
      <c r="DE20" s="624"/>
      <c r="DF20" s="624"/>
      <c r="DG20" s="624"/>
      <c r="DH20" s="624"/>
      <c r="DI20" s="624"/>
      <c r="DJ20" s="624"/>
      <c r="DK20" s="624"/>
      <c r="DL20" s="624"/>
      <c r="DM20" s="624"/>
      <c r="DN20" s="624"/>
      <c r="DO20" s="624"/>
      <c r="DP20" s="625"/>
      <c r="DQ20" s="632">
        <v>14796139</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8405291</v>
      </c>
      <c r="S21" s="624"/>
      <c r="T21" s="624"/>
      <c r="U21" s="624"/>
      <c r="V21" s="624"/>
      <c r="W21" s="624"/>
      <c r="X21" s="624"/>
      <c r="Y21" s="625"/>
      <c r="Z21" s="626">
        <v>29.9</v>
      </c>
      <c r="AA21" s="626"/>
      <c r="AB21" s="626"/>
      <c r="AC21" s="626"/>
      <c r="AD21" s="627">
        <v>7655134</v>
      </c>
      <c r="AE21" s="627"/>
      <c r="AF21" s="627"/>
      <c r="AG21" s="627"/>
      <c r="AH21" s="627"/>
      <c r="AI21" s="627"/>
      <c r="AJ21" s="627"/>
      <c r="AK21" s="627"/>
      <c r="AL21" s="628">
        <v>58.5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52938</v>
      </c>
      <c r="BH21" s="624"/>
      <c r="BI21" s="624"/>
      <c r="BJ21" s="624"/>
      <c r="BK21" s="624"/>
      <c r="BL21" s="624"/>
      <c r="BM21" s="624"/>
      <c r="BN21" s="625"/>
      <c r="BO21" s="626">
        <v>1.3</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7655134</v>
      </c>
      <c r="S22" s="624"/>
      <c r="T22" s="624"/>
      <c r="U22" s="624"/>
      <c r="V22" s="624"/>
      <c r="W22" s="624"/>
      <c r="X22" s="624"/>
      <c r="Y22" s="625"/>
      <c r="Z22" s="626">
        <v>27.2</v>
      </c>
      <c r="AA22" s="626"/>
      <c r="AB22" s="626"/>
      <c r="AC22" s="626"/>
      <c r="AD22" s="627">
        <v>7655134</v>
      </c>
      <c r="AE22" s="627"/>
      <c r="AF22" s="627"/>
      <c r="AG22" s="627"/>
      <c r="AH22" s="627"/>
      <c r="AI22" s="627"/>
      <c r="AJ22" s="627"/>
      <c r="AK22" s="627"/>
      <c r="AL22" s="628">
        <v>58.5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238</v>
      </c>
      <c r="BP22" s="626"/>
      <c r="BQ22" s="626"/>
      <c r="BR22" s="626"/>
      <c r="BS22" s="627" t="s">
        <v>176</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750157</v>
      </c>
      <c r="S23" s="624"/>
      <c r="T23" s="624"/>
      <c r="U23" s="624"/>
      <c r="V23" s="624"/>
      <c r="W23" s="624"/>
      <c r="X23" s="624"/>
      <c r="Y23" s="625"/>
      <c r="Z23" s="626">
        <v>2.7</v>
      </c>
      <c r="AA23" s="626"/>
      <c r="AB23" s="626"/>
      <c r="AC23" s="626"/>
      <c r="AD23" s="627" t="s">
        <v>128</v>
      </c>
      <c r="AE23" s="627"/>
      <c r="AF23" s="627"/>
      <c r="AG23" s="627"/>
      <c r="AH23" s="627"/>
      <c r="AI23" s="627"/>
      <c r="AJ23" s="627"/>
      <c r="AK23" s="627"/>
      <c r="AL23" s="628" t="s">
        <v>261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53241</v>
      </c>
      <c r="BH23" s="624"/>
      <c r="BI23" s="624"/>
      <c r="BJ23" s="624"/>
      <c r="BK23" s="624"/>
      <c r="BL23" s="624"/>
      <c r="BM23" s="624"/>
      <c r="BN23" s="625"/>
      <c r="BO23" s="626">
        <v>1.3</v>
      </c>
      <c r="BP23" s="626"/>
      <c r="BQ23" s="626"/>
      <c r="BR23" s="626"/>
      <c r="BS23" s="627" t="s">
        <v>128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128</v>
      </c>
      <c r="AA24" s="626"/>
      <c r="AB24" s="626"/>
      <c r="AC24" s="626"/>
      <c r="AD24" s="627" t="s">
        <v>128</v>
      </c>
      <c r="AE24" s="627"/>
      <c r="AF24" s="627"/>
      <c r="AG24" s="627"/>
      <c r="AH24" s="627"/>
      <c r="AI24" s="627"/>
      <c r="AJ24" s="627"/>
      <c r="AK24" s="627"/>
      <c r="AL24" s="628" t="s">
        <v>128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128</v>
      </c>
      <c r="BP24" s="626"/>
      <c r="BQ24" s="626"/>
      <c r="BR24" s="626"/>
      <c r="BS24" s="627" t="s">
        <v>176</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11718420</v>
      </c>
      <c r="CS24" s="613"/>
      <c r="CT24" s="613"/>
      <c r="CU24" s="613"/>
      <c r="CV24" s="613"/>
      <c r="CW24" s="613"/>
      <c r="CX24" s="613"/>
      <c r="CY24" s="614"/>
      <c r="CZ24" s="617">
        <v>43.9</v>
      </c>
      <c r="DA24" s="618"/>
      <c r="DB24" s="618"/>
      <c r="DC24" s="634"/>
      <c r="DD24" s="658">
        <v>7298520</v>
      </c>
      <c r="DE24" s="613"/>
      <c r="DF24" s="613"/>
      <c r="DG24" s="613"/>
      <c r="DH24" s="613"/>
      <c r="DI24" s="613"/>
      <c r="DJ24" s="613"/>
      <c r="DK24" s="614"/>
      <c r="DL24" s="658">
        <v>7157718</v>
      </c>
      <c r="DM24" s="613"/>
      <c r="DN24" s="613"/>
      <c r="DO24" s="613"/>
      <c r="DP24" s="613"/>
      <c r="DQ24" s="613"/>
      <c r="DR24" s="613"/>
      <c r="DS24" s="613"/>
      <c r="DT24" s="613"/>
      <c r="DU24" s="613"/>
      <c r="DV24" s="614"/>
      <c r="DW24" s="617">
        <v>54.1</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13851894</v>
      </c>
      <c r="S25" s="624"/>
      <c r="T25" s="624"/>
      <c r="U25" s="624"/>
      <c r="V25" s="624"/>
      <c r="W25" s="624"/>
      <c r="X25" s="624"/>
      <c r="Y25" s="625"/>
      <c r="Z25" s="626">
        <v>49.3</v>
      </c>
      <c r="AA25" s="626"/>
      <c r="AB25" s="626"/>
      <c r="AC25" s="626"/>
      <c r="AD25" s="627">
        <v>13048496</v>
      </c>
      <c r="AE25" s="627"/>
      <c r="AF25" s="627"/>
      <c r="AG25" s="627"/>
      <c r="AH25" s="627"/>
      <c r="AI25" s="627"/>
      <c r="AJ25" s="627"/>
      <c r="AK25" s="627"/>
      <c r="AL25" s="628">
        <v>99.7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128</v>
      </c>
      <c r="BP25" s="626"/>
      <c r="BQ25" s="626"/>
      <c r="BR25" s="626"/>
      <c r="BS25" s="627" t="s">
        <v>176</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3712487</v>
      </c>
      <c r="CS25" s="655"/>
      <c r="CT25" s="655"/>
      <c r="CU25" s="655"/>
      <c r="CV25" s="655"/>
      <c r="CW25" s="655"/>
      <c r="CX25" s="655"/>
      <c r="CY25" s="656"/>
      <c r="CZ25" s="628">
        <v>13.9</v>
      </c>
      <c r="DA25" s="653"/>
      <c r="DB25" s="653"/>
      <c r="DC25" s="657"/>
      <c r="DD25" s="632">
        <v>3337350</v>
      </c>
      <c r="DE25" s="655"/>
      <c r="DF25" s="655"/>
      <c r="DG25" s="655"/>
      <c r="DH25" s="655"/>
      <c r="DI25" s="655"/>
      <c r="DJ25" s="655"/>
      <c r="DK25" s="656"/>
      <c r="DL25" s="632">
        <v>3244982</v>
      </c>
      <c r="DM25" s="655"/>
      <c r="DN25" s="655"/>
      <c r="DO25" s="655"/>
      <c r="DP25" s="655"/>
      <c r="DQ25" s="655"/>
      <c r="DR25" s="655"/>
      <c r="DS25" s="655"/>
      <c r="DT25" s="655"/>
      <c r="DU25" s="655"/>
      <c r="DV25" s="656"/>
      <c r="DW25" s="628">
        <v>24.5</v>
      </c>
      <c r="DX25" s="653"/>
      <c r="DY25" s="653"/>
      <c r="DZ25" s="653"/>
      <c r="EA25" s="653"/>
      <c r="EB25" s="653"/>
      <c r="EC25" s="654"/>
    </row>
    <row r="26" spans="2:133" ht="11.25" customHeight="1">
      <c r="B26" s="620" t="s">
        <v>300</v>
      </c>
      <c r="C26" s="621"/>
      <c r="D26" s="621"/>
      <c r="E26" s="621"/>
      <c r="F26" s="621"/>
      <c r="G26" s="621"/>
      <c r="H26" s="621"/>
      <c r="I26" s="621"/>
      <c r="J26" s="621"/>
      <c r="K26" s="621"/>
      <c r="L26" s="621"/>
      <c r="M26" s="621"/>
      <c r="N26" s="621"/>
      <c r="O26" s="621"/>
      <c r="P26" s="621"/>
      <c r="Q26" s="622"/>
      <c r="R26" s="623">
        <v>4421</v>
      </c>
      <c r="S26" s="624"/>
      <c r="T26" s="624"/>
      <c r="U26" s="624"/>
      <c r="V26" s="624"/>
      <c r="W26" s="624"/>
      <c r="X26" s="624"/>
      <c r="Y26" s="625"/>
      <c r="Z26" s="626">
        <v>0</v>
      </c>
      <c r="AA26" s="626"/>
      <c r="AB26" s="626"/>
      <c r="AC26" s="626"/>
      <c r="AD26" s="627">
        <v>4421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238</v>
      </c>
      <c r="BP26" s="626"/>
      <c r="BQ26" s="626"/>
      <c r="BR26" s="626"/>
      <c r="BS26" s="627" t="s">
        <v>128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2121868</v>
      </c>
      <c r="CS26" s="624"/>
      <c r="CT26" s="624"/>
      <c r="CU26" s="624"/>
      <c r="CV26" s="624"/>
      <c r="CW26" s="624"/>
      <c r="CX26" s="624"/>
      <c r="CY26" s="625"/>
      <c r="CZ26" s="628">
        <v>8</v>
      </c>
      <c r="DA26" s="653"/>
      <c r="DB26" s="653"/>
      <c r="DC26" s="657"/>
      <c r="DD26" s="632">
        <v>1987147</v>
      </c>
      <c r="DE26" s="624"/>
      <c r="DF26" s="624"/>
      <c r="DG26" s="624"/>
      <c r="DH26" s="624"/>
      <c r="DI26" s="624"/>
      <c r="DJ26" s="624"/>
      <c r="DK26" s="625"/>
      <c r="DL26" s="632" t="s">
        <v>128</v>
      </c>
      <c r="DM26" s="624"/>
      <c r="DN26" s="624"/>
      <c r="DO26" s="624"/>
      <c r="DP26" s="624"/>
      <c r="DQ26" s="624"/>
      <c r="DR26" s="624"/>
      <c r="DS26" s="624"/>
      <c r="DT26" s="624"/>
      <c r="DU26" s="624"/>
      <c r="DV26" s="625"/>
      <c r="DW26" s="628" t="s">
        <v>128</v>
      </c>
      <c r="DX26" s="653"/>
      <c r="DY26" s="653"/>
      <c r="DZ26" s="653"/>
      <c r="EA26" s="653"/>
      <c r="EB26" s="653"/>
      <c r="EC26" s="654"/>
    </row>
    <row r="27" spans="2:133" ht="11.25" customHeight="1">
      <c r="B27" s="620" t="s">
        <v>303</v>
      </c>
      <c r="C27" s="621"/>
      <c r="D27" s="621"/>
      <c r="E27" s="621"/>
      <c r="F27" s="621"/>
      <c r="G27" s="621"/>
      <c r="H27" s="621"/>
      <c r="I27" s="621"/>
      <c r="J27" s="621"/>
      <c r="K27" s="621"/>
      <c r="L27" s="621"/>
      <c r="M27" s="621"/>
      <c r="N27" s="621"/>
      <c r="O27" s="621"/>
      <c r="P27" s="621"/>
      <c r="Q27" s="622"/>
      <c r="R27" s="623">
        <v>120101</v>
      </c>
      <c r="S27" s="624"/>
      <c r="T27" s="624"/>
      <c r="U27" s="624"/>
      <c r="V27" s="624"/>
      <c r="W27" s="624"/>
      <c r="X27" s="624"/>
      <c r="Y27" s="625"/>
      <c r="Z27" s="626">
        <v>0.4</v>
      </c>
      <c r="AA27" s="626"/>
      <c r="AB27" s="626"/>
      <c r="AC27" s="626"/>
      <c r="AD27" s="627" t="s">
        <v>128</v>
      </c>
      <c r="AE27" s="627"/>
      <c r="AF27" s="627"/>
      <c r="AG27" s="627"/>
      <c r="AH27" s="627"/>
      <c r="AI27" s="627"/>
      <c r="AJ27" s="627"/>
      <c r="AK27" s="627"/>
      <c r="AL27" s="628" t="s">
        <v>261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4150586</v>
      </c>
      <c r="BH27" s="624"/>
      <c r="BI27" s="624"/>
      <c r="BJ27" s="624"/>
      <c r="BK27" s="624"/>
      <c r="BL27" s="624"/>
      <c r="BM27" s="624"/>
      <c r="BN27" s="625"/>
      <c r="BO27" s="626">
        <v>100</v>
      </c>
      <c r="BP27" s="626"/>
      <c r="BQ27" s="626"/>
      <c r="BR27" s="626"/>
      <c r="BS27" s="627">
        <v>31484</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5209780</v>
      </c>
      <c r="CS27" s="655"/>
      <c r="CT27" s="655"/>
      <c r="CU27" s="655"/>
      <c r="CV27" s="655"/>
      <c r="CW27" s="655"/>
      <c r="CX27" s="655"/>
      <c r="CY27" s="656"/>
      <c r="CZ27" s="628">
        <v>19.5</v>
      </c>
      <c r="DA27" s="653"/>
      <c r="DB27" s="653"/>
      <c r="DC27" s="657"/>
      <c r="DD27" s="632">
        <v>1267014</v>
      </c>
      <c r="DE27" s="655"/>
      <c r="DF27" s="655"/>
      <c r="DG27" s="655"/>
      <c r="DH27" s="655"/>
      <c r="DI27" s="655"/>
      <c r="DJ27" s="655"/>
      <c r="DK27" s="656"/>
      <c r="DL27" s="632">
        <v>1218580</v>
      </c>
      <c r="DM27" s="655"/>
      <c r="DN27" s="655"/>
      <c r="DO27" s="655"/>
      <c r="DP27" s="655"/>
      <c r="DQ27" s="655"/>
      <c r="DR27" s="655"/>
      <c r="DS27" s="655"/>
      <c r="DT27" s="655"/>
      <c r="DU27" s="655"/>
      <c r="DV27" s="656"/>
      <c r="DW27" s="628">
        <v>9.1999999999999993</v>
      </c>
      <c r="DX27" s="653"/>
      <c r="DY27" s="653"/>
      <c r="DZ27" s="653"/>
      <c r="EA27" s="653"/>
      <c r="EB27" s="653"/>
      <c r="EC27" s="654"/>
    </row>
    <row r="28" spans="2:133" ht="11.25" customHeight="1">
      <c r="B28" s="620" t="s">
        <v>306</v>
      </c>
      <c r="C28" s="621"/>
      <c r="D28" s="621"/>
      <c r="E28" s="621"/>
      <c r="F28" s="621"/>
      <c r="G28" s="621"/>
      <c r="H28" s="621"/>
      <c r="I28" s="621"/>
      <c r="J28" s="621"/>
      <c r="K28" s="621"/>
      <c r="L28" s="621"/>
      <c r="M28" s="621"/>
      <c r="N28" s="621"/>
      <c r="O28" s="621"/>
      <c r="P28" s="621"/>
      <c r="Q28" s="622"/>
      <c r="R28" s="623">
        <v>464011</v>
      </c>
      <c r="S28" s="624"/>
      <c r="T28" s="624"/>
      <c r="U28" s="624"/>
      <c r="V28" s="624"/>
      <c r="W28" s="624"/>
      <c r="X28" s="624"/>
      <c r="Y28" s="625"/>
      <c r="Z28" s="626">
        <v>1.6</v>
      </c>
      <c r="AA28" s="626"/>
      <c r="AB28" s="626"/>
      <c r="AC28" s="626"/>
      <c r="AD28" s="627">
        <v>20298</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2796153</v>
      </c>
      <c r="CS28" s="624"/>
      <c r="CT28" s="624"/>
      <c r="CU28" s="624"/>
      <c r="CV28" s="624"/>
      <c r="CW28" s="624"/>
      <c r="CX28" s="624"/>
      <c r="CY28" s="625"/>
      <c r="CZ28" s="628">
        <v>10.5</v>
      </c>
      <c r="DA28" s="653"/>
      <c r="DB28" s="653"/>
      <c r="DC28" s="657"/>
      <c r="DD28" s="632">
        <v>2694156</v>
      </c>
      <c r="DE28" s="624"/>
      <c r="DF28" s="624"/>
      <c r="DG28" s="624"/>
      <c r="DH28" s="624"/>
      <c r="DI28" s="624"/>
      <c r="DJ28" s="624"/>
      <c r="DK28" s="625"/>
      <c r="DL28" s="632">
        <v>2694156</v>
      </c>
      <c r="DM28" s="624"/>
      <c r="DN28" s="624"/>
      <c r="DO28" s="624"/>
      <c r="DP28" s="624"/>
      <c r="DQ28" s="624"/>
      <c r="DR28" s="624"/>
      <c r="DS28" s="624"/>
      <c r="DT28" s="624"/>
      <c r="DU28" s="624"/>
      <c r="DV28" s="625"/>
      <c r="DW28" s="628">
        <v>20.3</v>
      </c>
      <c r="DX28" s="653"/>
      <c r="DY28" s="653"/>
      <c r="DZ28" s="653"/>
      <c r="EA28" s="653"/>
      <c r="EB28" s="653"/>
      <c r="EC28" s="654"/>
    </row>
    <row r="29" spans="2:133" ht="11.25" customHeight="1">
      <c r="B29" s="620" t="s">
        <v>308</v>
      </c>
      <c r="C29" s="621"/>
      <c r="D29" s="621"/>
      <c r="E29" s="621"/>
      <c r="F29" s="621"/>
      <c r="G29" s="621"/>
      <c r="H29" s="621"/>
      <c r="I29" s="621"/>
      <c r="J29" s="621"/>
      <c r="K29" s="621"/>
      <c r="L29" s="621"/>
      <c r="M29" s="621"/>
      <c r="N29" s="621"/>
      <c r="O29" s="621"/>
      <c r="P29" s="621"/>
      <c r="Q29" s="622"/>
      <c r="R29" s="623">
        <v>29338</v>
      </c>
      <c r="S29" s="624"/>
      <c r="T29" s="624"/>
      <c r="U29" s="624"/>
      <c r="V29" s="624"/>
      <c r="W29" s="624"/>
      <c r="X29" s="624"/>
      <c r="Y29" s="625"/>
      <c r="Z29" s="626">
        <v>0.1</v>
      </c>
      <c r="AA29" s="626"/>
      <c r="AB29" s="626"/>
      <c r="AC29" s="626"/>
      <c r="AD29" s="627" t="s">
        <v>238</v>
      </c>
      <c r="AE29" s="627"/>
      <c r="AF29" s="627"/>
      <c r="AG29" s="627"/>
      <c r="AH29" s="627"/>
      <c r="AI29" s="627"/>
      <c r="AJ29" s="627"/>
      <c r="AK29" s="627"/>
      <c r="AL29" s="628" t="s">
        <v>128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2796153</v>
      </c>
      <c r="CS29" s="655"/>
      <c r="CT29" s="655"/>
      <c r="CU29" s="655"/>
      <c r="CV29" s="655"/>
      <c r="CW29" s="655"/>
      <c r="CX29" s="655"/>
      <c r="CY29" s="656"/>
      <c r="CZ29" s="628">
        <v>10.5</v>
      </c>
      <c r="DA29" s="653"/>
      <c r="DB29" s="653"/>
      <c r="DC29" s="657"/>
      <c r="DD29" s="632">
        <v>2694156</v>
      </c>
      <c r="DE29" s="655"/>
      <c r="DF29" s="655"/>
      <c r="DG29" s="655"/>
      <c r="DH29" s="655"/>
      <c r="DI29" s="655"/>
      <c r="DJ29" s="655"/>
      <c r="DK29" s="656"/>
      <c r="DL29" s="632">
        <v>2694156</v>
      </c>
      <c r="DM29" s="655"/>
      <c r="DN29" s="655"/>
      <c r="DO29" s="655"/>
      <c r="DP29" s="655"/>
      <c r="DQ29" s="655"/>
      <c r="DR29" s="655"/>
      <c r="DS29" s="655"/>
      <c r="DT29" s="655"/>
      <c r="DU29" s="655"/>
      <c r="DV29" s="656"/>
      <c r="DW29" s="628">
        <v>20.3</v>
      </c>
      <c r="DX29" s="653"/>
      <c r="DY29" s="653"/>
      <c r="DZ29" s="653"/>
      <c r="EA29" s="653"/>
      <c r="EB29" s="653"/>
      <c r="EC29" s="654"/>
    </row>
    <row r="30" spans="2:133" ht="11.25" customHeight="1">
      <c r="B30" s="620" t="s">
        <v>311</v>
      </c>
      <c r="C30" s="621"/>
      <c r="D30" s="621"/>
      <c r="E30" s="621"/>
      <c r="F30" s="621"/>
      <c r="G30" s="621"/>
      <c r="H30" s="621"/>
      <c r="I30" s="621"/>
      <c r="J30" s="621"/>
      <c r="K30" s="621"/>
      <c r="L30" s="621"/>
      <c r="M30" s="621"/>
      <c r="N30" s="621"/>
      <c r="O30" s="621"/>
      <c r="P30" s="621"/>
      <c r="Q30" s="622"/>
      <c r="R30" s="623">
        <v>4468031</v>
      </c>
      <c r="S30" s="624"/>
      <c r="T30" s="624"/>
      <c r="U30" s="624"/>
      <c r="V30" s="624"/>
      <c r="W30" s="624"/>
      <c r="X30" s="624"/>
      <c r="Y30" s="625"/>
      <c r="Z30" s="626">
        <v>15.9</v>
      </c>
      <c r="AA30" s="626"/>
      <c r="AB30" s="626"/>
      <c r="AC30" s="626"/>
      <c r="AD30" s="627" t="s">
        <v>128</v>
      </c>
      <c r="AE30" s="627"/>
      <c r="AF30" s="627"/>
      <c r="AG30" s="627"/>
      <c r="AH30" s="627"/>
      <c r="AI30" s="627"/>
      <c r="AJ30" s="627"/>
      <c r="AK30" s="627"/>
      <c r="AL30" s="628" t="s">
        <v>128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2717498</v>
      </c>
      <c r="CS30" s="624"/>
      <c r="CT30" s="624"/>
      <c r="CU30" s="624"/>
      <c r="CV30" s="624"/>
      <c r="CW30" s="624"/>
      <c r="CX30" s="624"/>
      <c r="CY30" s="625"/>
      <c r="CZ30" s="628">
        <v>10.199999999999999</v>
      </c>
      <c r="DA30" s="653"/>
      <c r="DB30" s="653"/>
      <c r="DC30" s="657"/>
      <c r="DD30" s="632">
        <v>2615501</v>
      </c>
      <c r="DE30" s="624"/>
      <c r="DF30" s="624"/>
      <c r="DG30" s="624"/>
      <c r="DH30" s="624"/>
      <c r="DI30" s="624"/>
      <c r="DJ30" s="624"/>
      <c r="DK30" s="625"/>
      <c r="DL30" s="632">
        <v>2615501</v>
      </c>
      <c r="DM30" s="624"/>
      <c r="DN30" s="624"/>
      <c r="DO30" s="624"/>
      <c r="DP30" s="624"/>
      <c r="DQ30" s="624"/>
      <c r="DR30" s="624"/>
      <c r="DS30" s="624"/>
      <c r="DT30" s="624"/>
      <c r="DU30" s="624"/>
      <c r="DV30" s="625"/>
      <c r="DW30" s="628">
        <v>19.8</v>
      </c>
      <c r="DX30" s="653"/>
      <c r="DY30" s="653"/>
      <c r="DZ30" s="653"/>
      <c r="EA30" s="653"/>
      <c r="EB30" s="653"/>
      <c r="EC30" s="654"/>
    </row>
    <row r="31" spans="2:133" ht="11.25" customHeight="1">
      <c r="B31" s="636" t="s">
        <v>315</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128</v>
      </c>
      <c r="AA31" s="626"/>
      <c r="AB31" s="626"/>
      <c r="AC31" s="626"/>
      <c r="AD31" s="627" t="s">
        <v>238</v>
      </c>
      <c r="AE31" s="627"/>
      <c r="AF31" s="627"/>
      <c r="AG31" s="627"/>
      <c r="AH31" s="627"/>
      <c r="AI31" s="627"/>
      <c r="AJ31" s="627"/>
      <c r="AK31" s="627"/>
      <c r="AL31" s="628" t="s">
        <v>128</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97.7</v>
      </c>
      <c r="BH31" s="667"/>
      <c r="BI31" s="667"/>
      <c r="BJ31" s="667"/>
      <c r="BK31" s="667"/>
      <c r="BL31" s="667"/>
      <c r="BM31" s="618">
        <v>94.5</v>
      </c>
      <c r="BN31" s="667"/>
      <c r="BO31" s="667"/>
      <c r="BP31" s="667"/>
      <c r="BQ31" s="668"/>
      <c r="BR31" s="679">
        <v>98.1</v>
      </c>
      <c r="BS31" s="667"/>
      <c r="BT31" s="667"/>
      <c r="BU31" s="667"/>
      <c r="BV31" s="667"/>
      <c r="BW31" s="667"/>
      <c r="BX31" s="618">
        <v>94.8</v>
      </c>
      <c r="BY31" s="667"/>
      <c r="BZ31" s="667"/>
      <c r="CA31" s="667"/>
      <c r="CB31" s="668"/>
      <c r="CD31" s="661"/>
      <c r="CE31" s="662"/>
      <c r="CF31" s="620" t="s">
        <v>318</v>
      </c>
      <c r="CG31" s="621"/>
      <c r="CH31" s="621"/>
      <c r="CI31" s="621"/>
      <c r="CJ31" s="621"/>
      <c r="CK31" s="621"/>
      <c r="CL31" s="621"/>
      <c r="CM31" s="621"/>
      <c r="CN31" s="621"/>
      <c r="CO31" s="621"/>
      <c r="CP31" s="621"/>
      <c r="CQ31" s="622"/>
      <c r="CR31" s="623">
        <v>78655</v>
      </c>
      <c r="CS31" s="655"/>
      <c r="CT31" s="655"/>
      <c r="CU31" s="655"/>
      <c r="CV31" s="655"/>
      <c r="CW31" s="655"/>
      <c r="CX31" s="655"/>
      <c r="CY31" s="656"/>
      <c r="CZ31" s="628">
        <v>0.3</v>
      </c>
      <c r="DA31" s="653"/>
      <c r="DB31" s="653"/>
      <c r="DC31" s="657"/>
      <c r="DD31" s="632">
        <v>78655</v>
      </c>
      <c r="DE31" s="655"/>
      <c r="DF31" s="655"/>
      <c r="DG31" s="655"/>
      <c r="DH31" s="655"/>
      <c r="DI31" s="655"/>
      <c r="DJ31" s="655"/>
      <c r="DK31" s="656"/>
      <c r="DL31" s="632">
        <v>78655</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319</v>
      </c>
      <c r="C32" s="621"/>
      <c r="D32" s="621"/>
      <c r="E32" s="621"/>
      <c r="F32" s="621"/>
      <c r="G32" s="621"/>
      <c r="H32" s="621"/>
      <c r="I32" s="621"/>
      <c r="J32" s="621"/>
      <c r="K32" s="621"/>
      <c r="L32" s="621"/>
      <c r="M32" s="621"/>
      <c r="N32" s="621"/>
      <c r="O32" s="621"/>
      <c r="P32" s="621"/>
      <c r="Q32" s="622"/>
      <c r="R32" s="623">
        <v>2049579</v>
      </c>
      <c r="S32" s="624"/>
      <c r="T32" s="624"/>
      <c r="U32" s="624"/>
      <c r="V32" s="624"/>
      <c r="W32" s="624"/>
      <c r="X32" s="624"/>
      <c r="Y32" s="625"/>
      <c r="Z32" s="626">
        <v>7.3</v>
      </c>
      <c r="AA32" s="626"/>
      <c r="AB32" s="626"/>
      <c r="AC32" s="626"/>
      <c r="AD32" s="627" t="s">
        <v>128</v>
      </c>
      <c r="AE32" s="627"/>
      <c r="AF32" s="627"/>
      <c r="AG32" s="627"/>
      <c r="AH32" s="627"/>
      <c r="AI32" s="627"/>
      <c r="AJ32" s="627"/>
      <c r="AK32" s="627"/>
      <c r="AL32" s="628" t="s">
        <v>128</v>
      </c>
      <c r="AM32" s="629"/>
      <c r="AN32" s="629"/>
      <c r="AO32" s="630"/>
      <c r="AP32" s="671"/>
      <c r="AQ32" s="672"/>
      <c r="AR32" s="672"/>
      <c r="AS32" s="672"/>
      <c r="AT32" s="676"/>
      <c r="AU32" s="214" t="s">
        <v>320</v>
      </c>
      <c r="AX32" s="620" t="s">
        <v>321</v>
      </c>
      <c r="AY32" s="621"/>
      <c r="AZ32" s="621"/>
      <c r="BA32" s="621"/>
      <c r="BB32" s="621"/>
      <c r="BC32" s="621"/>
      <c r="BD32" s="621"/>
      <c r="BE32" s="621"/>
      <c r="BF32" s="622"/>
      <c r="BG32" s="680">
        <v>99.4</v>
      </c>
      <c r="BH32" s="655"/>
      <c r="BI32" s="655"/>
      <c r="BJ32" s="655"/>
      <c r="BK32" s="655"/>
      <c r="BL32" s="655"/>
      <c r="BM32" s="629">
        <v>96.9</v>
      </c>
      <c r="BN32" s="655"/>
      <c r="BO32" s="655"/>
      <c r="BP32" s="655"/>
      <c r="BQ32" s="678"/>
      <c r="BR32" s="680">
        <v>99.2</v>
      </c>
      <c r="BS32" s="655"/>
      <c r="BT32" s="655"/>
      <c r="BU32" s="655"/>
      <c r="BV32" s="655"/>
      <c r="BW32" s="655"/>
      <c r="BX32" s="629">
        <v>96.5</v>
      </c>
      <c r="BY32" s="655"/>
      <c r="BZ32" s="655"/>
      <c r="CA32" s="655"/>
      <c r="CB32" s="678"/>
      <c r="CD32" s="663"/>
      <c r="CE32" s="664"/>
      <c r="CF32" s="620" t="s">
        <v>322</v>
      </c>
      <c r="CG32" s="621"/>
      <c r="CH32" s="621"/>
      <c r="CI32" s="621"/>
      <c r="CJ32" s="621"/>
      <c r="CK32" s="621"/>
      <c r="CL32" s="621"/>
      <c r="CM32" s="621"/>
      <c r="CN32" s="621"/>
      <c r="CO32" s="621"/>
      <c r="CP32" s="621"/>
      <c r="CQ32" s="622"/>
      <c r="CR32" s="623" t="s">
        <v>128</v>
      </c>
      <c r="CS32" s="624"/>
      <c r="CT32" s="624"/>
      <c r="CU32" s="624"/>
      <c r="CV32" s="624"/>
      <c r="CW32" s="624"/>
      <c r="CX32" s="624"/>
      <c r="CY32" s="625"/>
      <c r="CZ32" s="628" t="s">
        <v>176</v>
      </c>
      <c r="DA32" s="653"/>
      <c r="DB32" s="653"/>
      <c r="DC32" s="657"/>
      <c r="DD32" s="632" t="s">
        <v>128</v>
      </c>
      <c r="DE32" s="624"/>
      <c r="DF32" s="624"/>
      <c r="DG32" s="624"/>
      <c r="DH32" s="624"/>
      <c r="DI32" s="624"/>
      <c r="DJ32" s="624"/>
      <c r="DK32" s="625"/>
      <c r="DL32" s="632" t="s">
        <v>128</v>
      </c>
      <c r="DM32" s="624"/>
      <c r="DN32" s="624"/>
      <c r="DO32" s="624"/>
      <c r="DP32" s="624"/>
      <c r="DQ32" s="624"/>
      <c r="DR32" s="624"/>
      <c r="DS32" s="624"/>
      <c r="DT32" s="624"/>
      <c r="DU32" s="624"/>
      <c r="DV32" s="625"/>
      <c r="DW32" s="628" t="s">
        <v>128</v>
      </c>
      <c r="DX32" s="653"/>
      <c r="DY32" s="653"/>
      <c r="DZ32" s="653"/>
      <c r="EA32" s="653"/>
      <c r="EB32" s="653"/>
      <c r="EC32" s="654"/>
    </row>
    <row r="33" spans="2:133" ht="11.25" customHeight="1">
      <c r="B33" s="620" t="s">
        <v>323</v>
      </c>
      <c r="C33" s="621"/>
      <c r="D33" s="621"/>
      <c r="E33" s="621"/>
      <c r="F33" s="621"/>
      <c r="G33" s="621"/>
      <c r="H33" s="621"/>
      <c r="I33" s="621"/>
      <c r="J33" s="621"/>
      <c r="K33" s="621"/>
      <c r="L33" s="621"/>
      <c r="M33" s="621"/>
      <c r="N33" s="621"/>
      <c r="O33" s="621"/>
      <c r="P33" s="621"/>
      <c r="Q33" s="622"/>
      <c r="R33" s="623">
        <v>61201</v>
      </c>
      <c r="S33" s="624"/>
      <c r="T33" s="624"/>
      <c r="U33" s="624"/>
      <c r="V33" s="624"/>
      <c r="W33" s="624"/>
      <c r="X33" s="624"/>
      <c r="Y33" s="625"/>
      <c r="Z33" s="626">
        <v>0.2</v>
      </c>
      <c r="AA33" s="626"/>
      <c r="AB33" s="626"/>
      <c r="AC33" s="626"/>
      <c r="AD33" s="627">
        <v>9012</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96.1</v>
      </c>
      <c r="BH33" s="682"/>
      <c r="BI33" s="682"/>
      <c r="BJ33" s="682"/>
      <c r="BK33" s="682"/>
      <c r="BL33" s="682"/>
      <c r="BM33" s="683">
        <v>91.8</v>
      </c>
      <c r="BN33" s="682"/>
      <c r="BO33" s="682"/>
      <c r="BP33" s="682"/>
      <c r="BQ33" s="684"/>
      <c r="BR33" s="681">
        <v>96.9</v>
      </c>
      <c r="BS33" s="682"/>
      <c r="BT33" s="682"/>
      <c r="BU33" s="682"/>
      <c r="BV33" s="682"/>
      <c r="BW33" s="682"/>
      <c r="BX33" s="683">
        <v>92.9</v>
      </c>
      <c r="BY33" s="682"/>
      <c r="BZ33" s="682"/>
      <c r="CA33" s="682"/>
      <c r="CB33" s="684"/>
      <c r="CD33" s="620" t="s">
        <v>325</v>
      </c>
      <c r="CE33" s="621"/>
      <c r="CF33" s="621"/>
      <c r="CG33" s="621"/>
      <c r="CH33" s="621"/>
      <c r="CI33" s="621"/>
      <c r="CJ33" s="621"/>
      <c r="CK33" s="621"/>
      <c r="CL33" s="621"/>
      <c r="CM33" s="621"/>
      <c r="CN33" s="621"/>
      <c r="CO33" s="621"/>
      <c r="CP33" s="621"/>
      <c r="CQ33" s="622"/>
      <c r="CR33" s="623">
        <v>10890709</v>
      </c>
      <c r="CS33" s="655"/>
      <c r="CT33" s="655"/>
      <c r="CU33" s="655"/>
      <c r="CV33" s="655"/>
      <c r="CW33" s="655"/>
      <c r="CX33" s="655"/>
      <c r="CY33" s="656"/>
      <c r="CZ33" s="628">
        <v>40.799999999999997</v>
      </c>
      <c r="DA33" s="653"/>
      <c r="DB33" s="653"/>
      <c r="DC33" s="657"/>
      <c r="DD33" s="632">
        <v>6714069</v>
      </c>
      <c r="DE33" s="655"/>
      <c r="DF33" s="655"/>
      <c r="DG33" s="655"/>
      <c r="DH33" s="655"/>
      <c r="DI33" s="655"/>
      <c r="DJ33" s="655"/>
      <c r="DK33" s="656"/>
      <c r="DL33" s="632">
        <v>5148001</v>
      </c>
      <c r="DM33" s="655"/>
      <c r="DN33" s="655"/>
      <c r="DO33" s="655"/>
      <c r="DP33" s="655"/>
      <c r="DQ33" s="655"/>
      <c r="DR33" s="655"/>
      <c r="DS33" s="655"/>
      <c r="DT33" s="655"/>
      <c r="DU33" s="655"/>
      <c r="DV33" s="656"/>
      <c r="DW33" s="628">
        <v>38.9</v>
      </c>
      <c r="DX33" s="653"/>
      <c r="DY33" s="653"/>
      <c r="DZ33" s="653"/>
      <c r="EA33" s="653"/>
      <c r="EB33" s="653"/>
      <c r="EC33" s="654"/>
    </row>
    <row r="34" spans="2:133" ht="11.25" customHeight="1">
      <c r="B34" s="620" t="s">
        <v>326</v>
      </c>
      <c r="C34" s="621"/>
      <c r="D34" s="621"/>
      <c r="E34" s="621"/>
      <c r="F34" s="621"/>
      <c r="G34" s="621"/>
      <c r="H34" s="621"/>
      <c r="I34" s="621"/>
      <c r="J34" s="621"/>
      <c r="K34" s="621"/>
      <c r="L34" s="621"/>
      <c r="M34" s="621"/>
      <c r="N34" s="621"/>
      <c r="O34" s="621"/>
      <c r="P34" s="621"/>
      <c r="Q34" s="622"/>
      <c r="R34" s="623">
        <v>1735432</v>
      </c>
      <c r="S34" s="624"/>
      <c r="T34" s="624"/>
      <c r="U34" s="624"/>
      <c r="V34" s="624"/>
      <c r="W34" s="624"/>
      <c r="X34" s="624"/>
      <c r="Y34" s="625"/>
      <c r="Z34" s="626">
        <v>6.2</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3588686</v>
      </c>
      <c r="CS34" s="624"/>
      <c r="CT34" s="624"/>
      <c r="CU34" s="624"/>
      <c r="CV34" s="624"/>
      <c r="CW34" s="624"/>
      <c r="CX34" s="624"/>
      <c r="CY34" s="625"/>
      <c r="CZ34" s="628">
        <v>13.5</v>
      </c>
      <c r="DA34" s="653"/>
      <c r="DB34" s="653"/>
      <c r="DC34" s="657"/>
      <c r="DD34" s="632">
        <v>1587781</v>
      </c>
      <c r="DE34" s="624"/>
      <c r="DF34" s="624"/>
      <c r="DG34" s="624"/>
      <c r="DH34" s="624"/>
      <c r="DI34" s="624"/>
      <c r="DJ34" s="624"/>
      <c r="DK34" s="625"/>
      <c r="DL34" s="632">
        <v>1199029</v>
      </c>
      <c r="DM34" s="624"/>
      <c r="DN34" s="624"/>
      <c r="DO34" s="624"/>
      <c r="DP34" s="624"/>
      <c r="DQ34" s="624"/>
      <c r="DR34" s="624"/>
      <c r="DS34" s="624"/>
      <c r="DT34" s="624"/>
      <c r="DU34" s="624"/>
      <c r="DV34" s="625"/>
      <c r="DW34" s="628">
        <v>9.1</v>
      </c>
      <c r="DX34" s="653"/>
      <c r="DY34" s="653"/>
      <c r="DZ34" s="653"/>
      <c r="EA34" s="653"/>
      <c r="EB34" s="653"/>
      <c r="EC34" s="654"/>
    </row>
    <row r="35" spans="2:133" ht="11.25" customHeight="1">
      <c r="B35" s="620" t="s">
        <v>328</v>
      </c>
      <c r="C35" s="621"/>
      <c r="D35" s="621"/>
      <c r="E35" s="621"/>
      <c r="F35" s="621"/>
      <c r="G35" s="621"/>
      <c r="H35" s="621"/>
      <c r="I35" s="621"/>
      <c r="J35" s="621"/>
      <c r="K35" s="621"/>
      <c r="L35" s="621"/>
      <c r="M35" s="621"/>
      <c r="N35" s="621"/>
      <c r="O35" s="621"/>
      <c r="P35" s="621"/>
      <c r="Q35" s="622"/>
      <c r="R35" s="623">
        <v>1399356</v>
      </c>
      <c r="S35" s="624"/>
      <c r="T35" s="624"/>
      <c r="U35" s="624"/>
      <c r="V35" s="624"/>
      <c r="W35" s="624"/>
      <c r="X35" s="624"/>
      <c r="Y35" s="625"/>
      <c r="Z35" s="626">
        <v>5</v>
      </c>
      <c r="AA35" s="626"/>
      <c r="AB35" s="626"/>
      <c r="AC35" s="626"/>
      <c r="AD35" s="627" t="s">
        <v>128</v>
      </c>
      <c r="AE35" s="627"/>
      <c r="AF35" s="627"/>
      <c r="AG35" s="627"/>
      <c r="AH35" s="627"/>
      <c r="AI35" s="627"/>
      <c r="AJ35" s="627"/>
      <c r="AK35" s="627"/>
      <c r="AL35" s="628" t="s">
        <v>128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104330</v>
      </c>
      <c r="CS35" s="655"/>
      <c r="CT35" s="655"/>
      <c r="CU35" s="655"/>
      <c r="CV35" s="655"/>
      <c r="CW35" s="655"/>
      <c r="CX35" s="655"/>
      <c r="CY35" s="656"/>
      <c r="CZ35" s="628">
        <v>0.4</v>
      </c>
      <c r="DA35" s="653"/>
      <c r="DB35" s="653"/>
      <c r="DC35" s="657"/>
      <c r="DD35" s="632">
        <v>91299</v>
      </c>
      <c r="DE35" s="655"/>
      <c r="DF35" s="655"/>
      <c r="DG35" s="655"/>
      <c r="DH35" s="655"/>
      <c r="DI35" s="655"/>
      <c r="DJ35" s="655"/>
      <c r="DK35" s="656"/>
      <c r="DL35" s="632">
        <v>90804</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20" t="s">
        <v>332</v>
      </c>
      <c r="C36" s="621"/>
      <c r="D36" s="621"/>
      <c r="E36" s="621"/>
      <c r="F36" s="621"/>
      <c r="G36" s="621"/>
      <c r="H36" s="621"/>
      <c r="I36" s="621"/>
      <c r="J36" s="621"/>
      <c r="K36" s="621"/>
      <c r="L36" s="621"/>
      <c r="M36" s="621"/>
      <c r="N36" s="621"/>
      <c r="O36" s="621"/>
      <c r="P36" s="621"/>
      <c r="Q36" s="622"/>
      <c r="R36" s="623">
        <v>779298</v>
      </c>
      <c r="S36" s="624"/>
      <c r="T36" s="624"/>
      <c r="U36" s="624"/>
      <c r="V36" s="624"/>
      <c r="W36" s="624"/>
      <c r="X36" s="624"/>
      <c r="Y36" s="625"/>
      <c r="Z36" s="626">
        <v>2.8</v>
      </c>
      <c r="AA36" s="626"/>
      <c r="AB36" s="626"/>
      <c r="AC36" s="626"/>
      <c r="AD36" s="627" t="s">
        <v>128</v>
      </c>
      <c r="AE36" s="627"/>
      <c r="AF36" s="627"/>
      <c r="AG36" s="627"/>
      <c r="AH36" s="627"/>
      <c r="AI36" s="627"/>
      <c r="AJ36" s="627"/>
      <c r="AK36" s="627"/>
      <c r="AL36" s="628" t="s">
        <v>128</v>
      </c>
      <c r="AM36" s="629"/>
      <c r="AN36" s="629"/>
      <c r="AO36" s="630"/>
      <c r="AP36" s="222"/>
      <c r="AQ36" s="689" t="s">
        <v>333</v>
      </c>
      <c r="AR36" s="690"/>
      <c r="AS36" s="690"/>
      <c r="AT36" s="690"/>
      <c r="AU36" s="690"/>
      <c r="AV36" s="690"/>
      <c r="AW36" s="690"/>
      <c r="AX36" s="690"/>
      <c r="AY36" s="691"/>
      <c r="AZ36" s="612">
        <v>3048047</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95624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3559889</v>
      </c>
      <c r="CS36" s="624"/>
      <c r="CT36" s="624"/>
      <c r="CU36" s="624"/>
      <c r="CV36" s="624"/>
      <c r="CW36" s="624"/>
      <c r="CX36" s="624"/>
      <c r="CY36" s="625"/>
      <c r="CZ36" s="628">
        <v>13.3</v>
      </c>
      <c r="DA36" s="653"/>
      <c r="DB36" s="653"/>
      <c r="DC36" s="657"/>
      <c r="DD36" s="632">
        <v>2698027</v>
      </c>
      <c r="DE36" s="624"/>
      <c r="DF36" s="624"/>
      <c r="DG36" s="624"/>
      <c r="DH36" s="624"/>
      <c r="DI36" s="624"/>
      <c r="DJ36" s="624"/>
      <c r="DK36" s="625"/>
      <c r="DL36" s="632">
        <v>1939555</v>
      </c>
      <c r="DM36" s="624"/>
      <c r="DN36" s="624"/>
      <c r="DO36" s="624"/>
      <c r="DP36" s="624"/>
      <c r="DQ36" s="624"/>
      <c r="DR36" s="624"/>
      <c r="DS36" s="624"/>
      <c r="DT36" s="624"/>
      <c r="DU36" s="624"/>
      <c r="DV36" s="625"/>
      <c r="DW36" s="628">
        <v>14.6</v>
      </c>
      <c r="DX36" s="653"/>
      <c r="DY36" s="653"/>
      <c r="DZ36" s="653"/>
      <c r="EA36" s="653"/>
      <c r="EB36" s="653"/>
      <c r="EC36" s="654"/>
    </row>
    <row r="37" spans="2:133" ht="11.25" customHeight="1">
      <c r="B37" s="620" t="s">
        <v>336</v>
      </c>
      <c r="C37" s="621"/>
      <c r="D37" s="621"/>
      <c r="E37" s="621"/>
      <c r="F37" s="621"/>
      <c r="G37" s="621"/>
      <c r="H37" s="621"/>
      <c r="I37" s="621"/>
      <c r="J37" s="621"/>
      <c r="K37" s="621"/>
      <c r="L37" s="621"/>
      <c r="M37" s="621"/>
      <c r="N37" s="621"/>
      <c r="O37" s="621"/>
      <c r="P37" s="621"/>
      <c r="Q37" s="622"/>
      <c r="R37" s="623">
        <v>391692</v>
      </c>
      <c r="S37" s="624"/>
      <c r="T37" s="624"/>
      <c r="U37" s="624"/>
      <c r="V37" s="624"/>
      <c r="W37" s="624"/>
      <c r="X37" s="624"/>
      <c r="Y37" s="625"/>
      <c r="Z37" s="626">
        <v>1.4</v>
      </c>
      <c r="AA37" s="626"/>
      <c r="AB37" s="626"/>
      <c r="AC37" s="626"/>
      <c r="AD37" s="627" t="s">
        <v>128</v>
      </c>
      <c r="AE37" s="627"/>
      <c r="AF37" s="627"/>
      <c r="AG37" s="627"/>
      <c r="AH37" s="627"/>
      <c r="AI37" s="627"/>
      <c r="AJ37" s="627"/>
      <c r="AK37" s="627"/>
      <c r="AL37" s="628" t="s">
        <v>176</v>
      </c>
      <c r="AM37" s="629"/>
      <c r="AN37" s="629"/>
      <c r="AO37" s="630"/>
      <c r="AQ37" s="686" t="s">
        <v>337</v>
      </c>
      <c r="AR37" s="687"/>
      <c r="AS37" s="687"/>
      <c r="AT37" s="687"/>
      <c r="AU37" s="687"/>
      <c r="AV37" s="687"/>
      <c r="AW37" s="687"/>
      <c r="AX37" s="687"/>
      <c r="AY37" s="688"/>
      <c r="AZ37" s="623">
        <v>452521</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-48743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1685713</v>
      </c>
      <c r="CS37" s="655"/>
      <c r="CT37" s="655"/>
      <c r="CU37" s="655"/>
      <c r="CV37" s="655"/>
      <c r="CW37" s="655"/>
      <c r="CX37" s="655"/>
      <c r="CY37" s="656"/>
      <c r="CZ37" s="628">
        <v>6.3</v>
      </c>
      <c r="DA37" s="653"/>
      <c r="DB37" s="653"/>
      <c r="DC37" s="657"/>
      <c r="DD37" s="632">
        <v>1656846</v>
      </c>
      <c r="DE37" s="655"/>
      <c r="DF37" s="655"/>
      <c r="DG37" s="655"/>
      <c r="DH37" s="655"/>
      <c r="DI37" s="655"/>
      <c r="DJ37" s="655"/>
      <c r="DK37" s="656"/>
      <c r="DL37" s="632">
        <v>1647182</v>
      </c>
      <c r="DM37" s="655"/>
      <c r="DN37" s="655"/>
      <c r="DO37" s="655"/>
      <c r="DP37" s="655"/>
      <c r="DQ37" s="655"/>
      <c r="DR37" s="655"/>
      <c r="DS37" s="655"/>
      <c r="DT37" s="655"/>
      <c r="DU37" s="655"/>
      <c r="DV37" s="656"/>
      <c r="DW37" s="628">
        <v>12.4</v>
      </c>
      <c r="DX37" s="653"/>
      <c r="DY37" s="653"/>
      <c r="DZ37" s="653"/>
      <c r="EA37" s="653"/>
      <c r="EB37" s="653"/>
      <c r="EC37" s="654"/>
    </row>
    <row r="38" spans="2:133" ht="11.25" customHeight="1">
      <c r="B38" s="620" t="s">
        <v>340</v>
      </c>
      <c r="C38" s="621"/>
      <c r="D38" s="621"/>
      <c r="E38" s="621"/>
      <c r="F38" s="621"/>
      <c r="G38" s="621"/>
      <c r="H38" s="621"/>
      <c r="I38" s="621"/>
      <c r="J38" s="621"/>
      <c r="K38" s="621"/>
      <c r="L38" s="621"/>
      <c r="M38" s="621"/>
      <c r="N38" s="621"/>
      <c r="O38" s="621"/>
      <c r="P38" s="621"/>
      <c r="Q38" s="622"/>
      <c r="R38" s="623">
        <v>2769498</v>
      </c>
      <c r="S38" s="624"/>
      <c r="T38" s="624"/>
      <c r="U38" s="624"/>
      <c r="V38" s="624"/>
      <c r="W38" s="624"/>
      <c r="X38" s="624"/>
      <c r="Y38" s="625"/>
      <c r="Z38" s="626">
        <v>9.8000000000000007</v>
      </c>
      <c r="AA38" s="626"/>
      <c r="AB38" s="626"/>
      <c r="AC38" s="626"/>
      <c r="AD38" s="627" t="s">
        <v>238</v>
      </c>
      <c r="AE38" s="627"/>
      <c r="AF38" s="627"/>
      <c r="AG38" s="627"/>
      <c r="AH38" s="627"/>
      <c r="AI38" s="627"/>
      <c r="AJ38" s="627"/>
      <c r="AK38" s="627"/>
      <c r="AL38" s="628" t="s">
        <v>238</v>
      </c>
      <c r="AM38" s="629"/>
      <c r="AN38" s="629"/>
      <c r="AO38" s="630"/>
      <c r="AQ38" s="686" t="s">
        <v>341</v>
      </c>
      <c r="AR38" s="687"/>
      <c r="AS38" s="687"/>
      <c r="AT38" s="687"/>
      <c r="AU38" s="687"/>
      <c r="AV38" s="687"/>
      <c r="AW38" s="687"/>
      <c r="AX38" s="687"/>
      <c r="AY38" s="688"/>
      <c r="AZ38" s="623">
        <v>10504</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6977</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2585022</v>
      </c>
      <c r="CS38" s="624"/>
      <c r="CT38" s="624"/>
      <c r="CU38" s="624"/>
      <c r="CV38" s="624"/>
      <c r="CW38" s="624"/>
      <c r="CX38" s="624"/>
      <c r="CY38" s="625"/>
      <c r="CZ38" s="628">
        <v>9.6999999999999993</v>
      </c>
      <c r="DA38" s="653"/>
      <c r="DB38" s="653"/>
      <c r="DC38" s="657"/>
      <c r="DD38" s="632">
        <v>2093739</v>
      </c>
      <c r="DE38" s="624"/>
      <c r="DF38" s="624"/>
      <c r="DG38" s="624"/>
      <c r="DH38" s="624"/>
      <c r="DI38" s="624"/>
      <c r="DJ38" s="624"/>
      <c r="DK38" s="625"/>
      <c r="DL38" s="632">
        <v>1918613</v>
      </c>
      <c r="DM38" s="624"/>
      <c r="DN38" s="624"/>
      <c r="DO38" s="624"/>
      <c r="DP38" s="624"/>
      <c r="DQ38" s="624"/>
      <c r="DR38" s="624"/>
      <c r="DS38" s="624"/>
      <c r="DT38" s="624"/>
      <c r="DU38" s="624"/>
      <c r="DV38" s="625"/>
      <c r="DW38" s="628">
        <v>14.5</v>
      </c>
      <c r="DX38" s="653"/>
      <c r="DY38" s="653"/>
      <c r="DZ38" s="653"/>
      <c r="EA38" s="653"/>
      <c r="EB38" s="653"/>
      <c r="EC38" s="654"/>
    </row>
    <row r="39" spans="2:133" ht="11.25" customHeight="1">
      <c r="B39" s="620" t="s">
        <v>344</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238</v>
      </c>
      <c r="AE39" s="627"/>
      <c r="AF39" s="627"/>
      <c r="AG39" s="627"/>
      <c r="AH39" s="627"/>
      <c r="AI39" s="627"/>
      <c r="AJ39" s="627"/>
      <c r="AK39" s="627"/>
      <c r="AL39" s="628" t="s">
        <v>128</v>
      </c>
      <c r="AM39" s="629"/>
      <c r="AN39" s="629"/>
      <c r="AO39" s="630"/>
      <c r="AQ39" s="686" t="s">
        <v>345</v>
      </c>
      <c r="AR39" s="687"/>
      <c r="AS39" s="687"/>
      <c r="AT39" s="687"/>
      <c r="AU39" s="687"/>
      <c r="AV39" s="687"/>
      <c r="AW39" s="687"/>
      <c r="AX39" s="687"/>
      <c r="AY39" s="688"/>
      <c r="AZ39" s="623">
        <v>782</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11123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914353</v>
      </c>
      <c r="CS39" s="655"/>
      <c r="CT39" s="655"/>
      <c r="CU39" s="655"/>
      <c r="CV39" s="655"/>
      <c r="CW39" s="655"/>
      <c r="CX39" s="655"/>
      <c r="CY39" s="656"/>
      <c r="CZ39" s="628">
        <v>3.4</v>
      </c>
      <c r="DA39" s="653"/>
      <c r="DB39" s="653"/>
      <c r="DC39" s="657"/>
      <c r="DD39" s="632">
        <v>112794</v>
      </c>
      <c r="DE39" s="655"/>
      <c r="DF39" s="655"/>
      <c r="DG39" s="655"/>
      <c r="DH39" s="655"/>
      <c r="DI39" s="655"/>
      <c r="DJ39" s="655"/>
      <c r="DK39" s="656"/>
      <c r="DL39" s="632" t="s">
        <v>128</v>
      </c>
      <c r="DM39" s="655"/>
      <c r="DN39" s="655"/>
      <c r="DO39" s="655"/>
      <c r="DP39" s="655"/>
      <c r="DQ39" s="655"/>
      <c r="DR39" s="655"/>
      <c r="DS39" s="655"/>
      <c r="DT39" s="655"/>
      <c r="DU39" s="655"/>
      <c r="DV39" s="656"/>
      <c r="DW39" s="628" t="s">
        <v>128</v>
      </c>
      <c r="DX39" s="653"/>
      <c r="DY39" s="653"/>
      <c r="DZ39" s="653"/>
      <c r="EA39" s="653"/>
      <c r="EB39" s="653"/>
      <c r="EC39" s="654"/>
    </row>
    <row r="40" spans="2:133" ht="11.25" customHeight="1">
      <c r="B40" s="620" t="s">
        <v>348</v>
      </c>
      <c r="C40" s="621"/>
      <c r="D40" s="621"/>
      <c r="E40" s="621"/>
      <c r="F40" s="621"/>
      <c r="G40" s="621"/>
      <c r="H40" s="621"/>
      <c r="I40" s="621"/>
      <c r="J40" s="621"/>
      <c r="K40" s="621"/>
      <c r="L40" s="621"/>
      <c r="M40" s="621"/>
      <c r="N40" s="621"/>
      <c r="O40" s="621"/>
      <c r="P40" s="621"/>
      <c r="Q40" s="622"/>
      <c r="R40" s="623">
        <v>158598</v>
      </c>
      <c r="S40" s="624"/>
      <c r="T40" s="624"/>
      <c r="U40" s="624"/>
      <c r="V40" s="624"/>
      <c r="W40" s="624"/>
      <c r="X40" s="624"/>
      <c r="Y40" s="625"/>
      <c r="Z40" s="626">
        <v>0.6</v>
      </c>
      <c r="AA40" s="626"/>
      <c r="AB40" s="626"/>
      <c r="AC40" s="626"/>
      <c r="AD40" s="627" t="s">
        <v>128</v>
      </c>
      <c r="AE40" s="627"/>
      <c r="AF40" s="627"/>
      <c r="AG40" s="627"/>
      <c r="AH40" s="627"/>
      <c r="AI40" s="627"/>
      <c r="AJ40" s="627"/>
      <c r="AK40" s="627"/>
      <c r="AL40" s="628" t="s">
        <v>128</v>
      </c>
      <c r="AM40" s="629"/>
      <c r="AN40" s="629"/>
      <c r="AO40" s="630"/>
      <c r="AQ40" s="686" t="s">
        <v>349</v>
      </c>
      <c r="AR40" s="687"/>
      <c r="AS40" s="687"/>
      <c r="AT40" s="687"/>
      <c r="AU40" s="687"/>
      <c r="AV40" s="687"/>
      <c r="AW40" s="687"/>
      <c r="AX40" s="687"/>
      <c r="AY40" s="688"/>
      <c r="AZ40" s="623" t="s">
        <v>176</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90</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138429</v>
      </c>
      <c r="CS40" s="624"/>
      <c r="CT40" s="624"/>
      <c r="CU40" s="624"/>
      <c r="CV40" s="624"/>
      <c r="CW40" s="624"/>
      <c r="CX40" s="624"/>
      <c r="CY40" s="625"/>
      <c r="CZ40" s="628">
        <v>0.5</v>
      </c>
      <c r="DA40" s="653"/>
      <c r="DB40" s="653"/>
      <c r="DC40" s="657"/>
      <c r="DD40" s="632">
        <v>130429</v>
      </c>
      <c r="DE40" s="624"/>
      <c r="DF40" s="624"/>
      <c r="DG40" s="624"/>
      <c r="DH40" s="624"/>
      <c r="DI40" s="624"/>
      <c r="DJ40" s="624"/>
      <c r="DK40" s="625"/>
      <c r="DL40" s="632" t="s">
        <v>176</v>
      </c>
      <c r="DM40" s="624"/>
      <c r="DN40" s="624"/>
      <c r="DO40" s="624"/>
      <c r="DP40" s="624"/>
      <c r="DQ40" s="624"/>
      <c r="DR40" s="624"/>
      <c r="DS40" s="624"/>
      <c r="DT40" s="624"/>
      <c r="DU40" s="624"/>
      <c r="DV40" s="625"/>
      <c r="DW40" s="628" t="s">
        <v>128</v>
      </c>
      <c r="DX40" s="653"/>
      <c r="DY40" s="653"/>
      <c r="DZ40" s="653"/>
      <c r="EA40" s="653"/>
      <c r="EB40" s="653"/>
      <c r="EC40" s="654"/>
    </row>
    <row r="41" spans="2:133" ht="11.25" customHeight="1">
      <c r="B41" s="644" t="s">
        <v>353</v>
      </c>
      <c r="C41" s="645"/>
      <c r="D41" s="645"/>
      <c r="E41" s="645"/>
      <c r="F41" s="645"/>
      <c r="G41" s="645"/>
      <c r="H41" s="645"/>
      <c r="I41" s="645"/>
      <c r="J41" s="645"/>
      <c r="K41" s="645"/>
      <c r="L41" s="645"/>
      <c r="M41" s="645"/>
      <c r="N41" s="645"/>
      <c r="O41" s="645"/>
      <c r="P41" s="645"/>
      <c r="Q41" s="646"/>
      <c r="R41" s="695">
        <v>28123852</v>
      </c>
      <c r="S41" s="696"/>
      <c r="T41" s="696"/>
      <c r="U41" s="696"/>
      <c r="V41" s="696"/>
      <c r="W41" s="696"/>
      <c r="X41" s="696"/>
      <c r="Y41" s="700"/>
      <c r="Z41" s="701">
        <v>100</v>
      </c>
      <c r="AA41" s="701"/>
      <c r="AB41" s="701"/>
      <c r="AC41" s="701"/>
      <c r="AD41" s="702">
        <v>13082227</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572957</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128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5"/>
      <c r="CT41" s="655"/>
      <c r="CU41" s="655"/>
      <c r="CV41" s="655"/>
      <c r="CW41" s="655"/>
      <c r="CX41" s="655"/>
      <c r="CY41" s="656"/>
      <c r="CZ41" s="628" t="s">
        <v>128</v>
      </c>
      <c r="DA41" s="653"/>
      <c r="DB41" s="653"/>
      <c r="DC41" s="657"/>
      <c r="DD41" s="632" t="s">
        <v>128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357</v>
      </c>
      <c r="AR42" s="693"/>
      <c r="AS42" s="693"/>
      <c r="AT42" s="693"/>
      <c r="AU42" s="693"/>
      <c r="AV42" s="693"/>
      <c r="AW42" s="693"/>
      <c r="AX42" s="693"/>
      <c r="AY42" s="694"/>
      <c r="AZ42" s="695">
        <v>2011283</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438</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4064264</v>
      </c>
      <c r="CS42" s="655"/>
      <c r="CT42" s="655"/>
      <c r="CU42" s="655"/>
      <c r="CV42" s="655"/>
      <c r="CW42" s="655"/>
      <c r="CX42" s="655"/>
      <c r="CY42" s="656"/>
      <c r="CZ42" s="628">
        <v>15.2</v>
      </c>
      <c r="DA42" s="653"/>
      <c r="DB42" s="653"/>
      <c r="DC42" s="657"/>
      <c r="DD42" s="632">
        <v>783550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360</v>
      </c>
      <c r="CD43" s="620" t="s">
        <v>361</v>
      </c>
      <c r="CE43" s="621"/>
      <c r="CF43" s="621"/>
      <c r="CG43" s="621"/>
      <c r="CH43" s="621"/>
      <c r="CI43" s="621"/>
      <c r="CJ43" s="621"/>
      <c r="CK43" s="621"/>
      <c r="CL43" s="621"/>
      <c r="CM43" s="621"/>
      <c r="CN43" s="621"/>
      <c r="CO43" s="621"/>
      <c r="CP43" s="621"/>
      <c r="CQ43" s="622"/>
      <c r="CR43" s="623">
        <v>341687</v>
      </c>
      <c r="CS43" s="655"/>
      <c r="CT43" s="655"/>
      <c r="CU43" s="655"/>
      <c r="CV43" s="655"/>
      <c r="CW43" s="655"/>
      <c r="CX43" s="655"/>
      <c r="CY43" s="656"/>
      <c r="CZ43" s="628">
        <v>1.3</v>
      </c>
      <c r="DA43" s="653"/>
      <c r="DB43" s="653"/>
      <c r="DC43" s="657"/>
      <c r="DD43" s="632">
        <v>336981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3968324</v>
      </c>
      <c r="CS44" s="624"/>
      <c r="CT44" s="624"/>
      <c r="CU44" s="624"/>
      <c r="CV44" s="624"/>
      <c r="CW44" s="624"/>
      <c r="CX44" s="624"/>
      <c r="CY44" s="625"/>
      <c r="CZ44" s="628">
        <v>14.9</v>
      </c>
      <c r="DA44" s="629"/>
      <c r="DB44" s="629"/>
      <c r="DC44" s="635"/>
      <c r="DD44" s="632">
        <v>713800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1064177</v>
      </c>
      <c r="CS45" s="655"/>
      <c r="CT45" s="655"/>
      <c r="CU45" s="655"/>
      <c r="CV45" s="655"/>
      <c r="CW45" s="655"/>
      <c r="CX45" s="655"/>
      <c r="CY45" s="656"/>
      <c r="CZ45" s="628">
        <v>4</v>
      </c>
      <c r="DA45" s="653"/>
      <c r="DB45" s="653"/>
      <c r="DC45" s="657"/>
      <c r="DD45" s="632">
        <v>6184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366</v>
      </c>
      <c r="CG46" s="621"/>
      <c r="CH46" s="621"/>
      <c r="CI46" s="621"/>
      <c r="CJ46" s="621"/>
      <c r="CK46" s="621"/>
      <c r="CL46" s="621"/>
      <c r="CM46" s="621"/>
      <c r="CN46" s="621"/>
      <c r="CO46" s="621"/>
      <c r="CP46" s="621"/>
      <c r="CQ46" s="622"/>
      <c r="CR46" s="623">
        <v>2790715</v>
      </c>
      <c r="CS46" s="624"/>
      <c r="CT46" s="624"/>
      <c r="CU46" s="624"/>
      <c r="CV46" s="624"/>
      <c r="CW46" s="624"/>
      <c r="CX46" s="624"/>
      <c r="CY46" s="625"/>
      <c r="CZ46" s="628">
        <v>10.5</v>
      </c>
      <c r="DA46" s="629"/>
      <c r="DB46" s="629"/>
      <c r="DC46" s="635"/>
      <c r="DD46" s="632">
        <v>703123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367</v>
      </c>
      <c r="CG47" s="621"/>
      <c r="CH47" s="621"/>
      <c r="CI47" s="621"/>
      <c r="CJ47" s="621"/>
      <c r="CK47" s="621"/>
      <c r="CL47" s="621"/>
      <c r="CM47" s="621"/>
      <c r="CN47" s="621"/>
      <c r="CO47" s="621"/>
      <c r="CP47" s="621"/>
      <c r="CQ47" s="622"/>
      <c r="CR47" s="623">
        <v>95940</v>
      </c>
      <c r="CS47" s="655"/>
      <c r="CT47" s="655"/>
      <c r="CU47" s="655"/>
      <c r="CV47" s="655"/>
      <c r="CW47" s="655"/>
      <c r="CX47" s="655"/>
      <c r="CY47" s="656"/>
      <c r="CZ47" s="628">
        <v>0.4</v>
      </c>
      <c r="DA47" s="653"/>
      <c r="DB47" s="653"/>
      <c r="DC47" s="657"/>
      <c r="DD47" s="632">
        <v>69750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368</v>
      </c>
      <c r="CG48" s="621"/>
      <c r="CH48" s="621"/>
      <c r="CI48" s="621"/>
      <c r="CJ48" s="621"/>
      <c r="CK48" s="621"/>
      <c r="CL48" s="621"/>
      <c r="CM48" s="621"/>
      <c r="CN48" s="621"/>
      <c r="CO48" s="621"/>
      <c r="CP48" s="621"/>
      <c r="CQ48" s="622"/>
      <c r="CR48" s="623" t="s">
        <v>176</v>
      </c>
      <c r="CS48" s="624"/>
      <c r="CT48" s="624"/>
      <c r="CU48" s="624"/>
      <c r="CV48" s="624"/>
      <c r="CW48" s="624"/>
      <c r="CX48" s="624"/>
      <c r="CY48" s="625"/>
      <c r="CZ48" s="628" t="s">
        <v>261</v>
      </c>
      <c r="DA48" s="629"/>
      <c r="DB48" s="629"/>
      <c r="DC48" s="635"/>
      <c r="DD48" s="632" t="s">
        <v>128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369</v>
      </c>
      <c r="CE49" s="645"/>
      <c r="CF49" s="645"/>
      <c r="CG49" s="645"/>
      <c r="CH49" s="645"/>
      <c r="CI49" s="645"/>
      <c r="CJ49" s="645"/>
      <c r="CK49" s="645"/>
      <c r="CL49" s="645"/>
      <c r="CM49" s="645"/>
      <c r="CN49" s="645"/>
      <c r="CO49" s="645"/>
      <c r="CP49" s="645"/>
      <c r="CQ49" s="646"/>
      <c r="CR49" s="695">
        <v>26673393</v>
      </c>
      <c r="CS49" s="682"/>
      <c r="CT49" s="682"/>
      <c r="CU49" s="682"/>
      <c r="CV49" s="682"/>
      <c r="CW49" s="682"/>
      <c r="CX49" s="682"/>
      <c r="CY49" s="711"/>
      <c r="CZ49" s="703">
        <v>100</v>
      </c>
      <c r="DA49" s="712"/>
      <c r="DB49" s="712"/>
      <c r="DC49" s="713"/>
      <c r="DD49" s="714">
        <v>14796139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YGVVt+vQbjPT/F5efuLvQaQyV+qK5ZWFfxh5i1pMH6uSFy7+I5lYxIGO7fd/6Dm5X5Bm5vwL+5OQB2A/A67Gw==" saltValue="LZCk96mvU+FqnNDOx1Ip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28145</v>
      </c>
      <c r="R7" s="753"/>
      <c r="S7" s="753"/>
      <c r="T7" s="753"/>
      <c r="U7" s="753"/>
      <c r="V7" s="753">
        <v>26695</v>
      </c>
      <c r="W7" s="753"/>
      <c r="X7" s="753"/>
      <c r="Y7" s="753"/>
      <c r="Z7" s="753"/>
      <c r="AA7" s="753">
        <v>1450</v>
      </c>
      <c r="AB7" s="753"/>
      <c r="AC7" s="753"/>
      <c r="AD7" s="753"/>
      <c r="AE7" s="754"/>
      <c r="AF7" s="755">
        <v>1395</v>
      </c>
      <c r="AG7" s="756"/>
      <c r="AH7" s="756"/>
      <c r="AI7" s="756"/>
      <c r="AJ7" s="757"/>
      <c r="AK7" s="758">
        <v>57</v>
      </c>
      <c r="AL7" s="759"/>
      <c r="AM7" s="759"/>
      <c r="AN7" s="759"/>
      <c r="AO7" s="759"/>
      <c r="AP7" s="759">
        <v>31539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602</v>
      </c>
      <c r="BS7" s="746" t="s">
        <v>603</v>
      </c>
      <c r="BT7" s="747"/>
      <c r="BU7" s="747"/>
      <c r="BV7" s="747"/>
      <c r="BW7" s="747"/>
      <c r="BX7" s="747"/>
      <c r="BY7" s="747"/>
      <c r="BZ7" s="747"/>
      <c r="CA7" s="747"/>
      <c r="CB7" s="747"/>
      <c r="CC7" s="747"/>
      <c r="CD7" s="747"/>
      <c r="CE7" s="747"/>
      <c r="CF7" s="747"/>
      <c r="CG7" s="762"/>
      <c r="CH7" s="743">
        <v>863</v>
      </c>
      <c r="CI7" s="744"/>
      <c r="CJ7" s="744"/>
      <c r="CK7" s="744"/>
      <c r="CL7" s="745"/>
      <c r="CM7" s="743">
        <v>952</v>
      </c>
      <c r="CN7" s="744"/>
      <c r="CO7" s="744"/>
      <c r="CP7" s="744"/>
      <c r="CQ7" s="745"/>
      <c r="CR7" s="743">
        <v>6</v>
      </c>
      <c r="CS7" s="744"/>
      <c r="CT7" s="744"/>
      <c r="CU7" s="744"/>
      <c r="CV7" s="745"/>
      <c r="CW7" s="743" t="s">
        <v>605</v>
      </c>
      <c r="CX7" s="744"/>
      <c r="CY7" s="744"/>
      <c r="CZ7" s="744"/>
      <c r="DA7" s="745"/>
      <c r="DB7" s="743" t="s">
        <v>605</v>
      </c>
      <c r="DC7" s="744"/>
      <c r="DD7" s="744"/>
      <c r="DE7" s="744"/>
      <c r="DF7" s="745"/>
      <c r="DG7" s="743" t="s">
        <v>605</v>
      </c>
      <c r="DH7" s="744"/>
      <c r="DI7" s="744"/>
      <c r="DJ7" s="744"/>
      <c r="DK7" s="745"/>
      <c r="DL7" s="743">
        <v>526</v>
      </c>
      <c r="DM7" s="744"/>
      <c r="DN7" s="744"/>
      <c r="DO7" s="744"/>
      <c r="DP7" s="745"/>
      <c r="DQ7" s="743">
        <v>357</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604</v>
      </c>
      <c r="BT8" s="774"/>
      <c r="BU8" s="774"/>
      <c r="BV8" s="774"/>
      <c r="BW8" s="774"/>
      <c r="BX8" s="774"/>
      <c r="BY8" s="774"/>
      <c r="BZ8" s="774"/>
      <c r="CA8" s="774"/>
      <c r="CB8" s="774"/>
      <c r="CC8" s="774"/>
      <c r="CD8" s="774"/>
      <c r="CE8" s="774"/>
      <c r="CF8" s="774"/>
      <c r="CG8" s="775"/>
      <c r="CH8" s="776">
        <v>31</v>
      </c>
      <c r="CI8" s="777"/>
      <c r="CJ8" s="777"/>
      <c r="CK8" s="777"/>
      <c r="CL8" s="778"/>
      <c r="CM8" s="776">
        <v>165</v>
      </c>
      <c r="CN8" s="777"/>
      <c r="CO8" s="777"/>
      <c r="CP8" s="777"/>
      <c r="CQ8" s="778"/>
      <c r="CR8" s="776">
        <v>21</v>
      </c>
      <c r="CS8" s="777"/>
      <c r="CT8" s="777"/>
      <c r="CU8" s="777"/>
      <c r="CV8" s="778"/>
      <c r="CW8" s="776" t="s">
        <v>605</v>
      </c>
      <c r="CX8" s="777"/>
      <c r="CY8" s="777"/>
      <c r="CZ8" s="777"/>
      <c r="DA8" s="778"/>
      <c r="DB8" s="776" t="s">
        <v>605</v>
      </c>
      <c r="DC8" s="777"/>
      <c r="DD8" s="777"/>
      <c r="DE8" s="777"/>
      <c r="DF8" s="778"/>
      <c r="DG8" s="776" t="s">
        <v>605</v>
      </c>
      <c r="DH8" s="777"/>
      <c r="DI8" s="777"/>
      <c r="DJ8" s="777"/>
      <c r="DK8" s="778"/>
      <c r="DL8" s="776" t="s">
        <v>605</v>
      </c>
      <c r="DM8" s="777"/>
      <c r="DN8" s="777"/>
      <c r="DO8" s="777"/>
      <c r="DP8" s="778"/>
      <c r="DQ8" s="776" t="s">
        <v>605</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394</v>
      </c>
      <c r="B23" s="789" t="s">
        <v>395</v>
      </c>
      <c r="C23" s="790"/>
      <c r="D23" s="790"/>
      <c r="E23" s="790"/>
      <c r="F23" s="790"/>
      <c r="G23" s="790"/>
      <c r="H23" s="790"/>
      <c r="I23" s="790"/>
      <c r="J23" s="790"/>
      <c r="K23" s="790"/>
      <c r="L23" s="790"/>
      <c r="M23" s="790"/>
      <c r="N23" s="790"/>
      <c r="O23" s="790"/>
      <c r="P23" s="791"/>
      <c r="Q23" s="792">
        <v>28145</v>
      </c>
      <c r="R23" s="793"/>
      <c r="S23" s="793"/>
      <c r="T23" s="793"/>
      <c r="U23" s="793"/>
      <c r="V23" s="793">
        <v>26695</v>
      </c>
      <c r="W23" s="793"/>
      <c r="X23" s="793"/>
      <c r="Y23" s="793"/>
      <c r="Z23" s="793"/>
      <c r="AA23" s="793">
        <v>1450</v>
      </c>
      <c r="AB23" s="793"/>
      <c r="AC23" s="793"/>
      <c r="AD23" s="793"/>
      <c r="AE23" s="794"/>
      <c r="AF23" s="795">
        <v>1395</v>
      </c>
      <c r="AG23" s="793"/>
      <c r="AH23" s="793"/>
      <c r="AI23" s="793"/>
      <c r="AJ23" s="796"/>
      <c r="AK23" s="797"/>
      <c r="AL23" s="798"/>
      <c r="AM23" s="798"/>
      <c r="AN23" s="798"/>
      <c r="AO23" s="798"/>
      <c r="AP23" s="793">
        <v>31539</v>
      </c>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406</v>
      </c>
      <c r="C28" s="750"/>
      <c r="D28" s="750"/>
      <c r="E28" s="750"/>
      <c r="F28" s="750"/>
      <c r="G28" s="750"/>
      <c r="H28" s="750"/>
      <c r="I28" s="750"/>
      <c r="J28" s="750"/>
      <c r="K28" s="750"/>
      <c r="L28" s="750"/>
      <c r="M28" s="750"/>
      <c r="N28" s="750"/>
      <c r="O28" s="750"/>
      <c r="P28" s="751"/>
      <c r="Q28" s="822">
        <v>6760</v>
      </c>
      <c r="R28" s="823"/>
      <c r="S28" s="823"/>
      <c r="T28" s="823"/>
      <c r="U28" s="823"/>
      <c r="V28" s="823">
        <v>6664</v>
      </c>
      <c r="W28" s="823"/>
      <c r="X28" s="823"/>
      <c r="Y28" s="823"/>
      <c r="Z28" s="823"/>
      <c r="AA28" s="823">
        <v>96</v>
      </c>
      <c r="AB28" s="823"/>
      <c r="AC28" s="823"/>
      <c r="AD28" s="823"/>
      <c r="AE28" s="824"/>
      <c r="AF28" s="825">
        <v>96</v>
      </c>
      <c r="AG28" s="823"/>
      <c r="AH28" s="823"/>
      <c r="AI28" s="823"/>
      <c r="AJ28" s="826"/>
      <c r="AK28" s="827">
        <v>496</v>
      </c>
      <c r="AL28" s="828"/>
      <c r="AM28" s="828"/>
      <c r="AN28" s="828"/>
      <c r="AO28" s="828"/>
      <c r="AP28" s="828" t="s">
        <v>593</v>
      </c>
      <c r="AQ28" s="828"/>
      <c r="AR28" s="828"/>
      <c r="AS28" s="828"/>
      <c r="AT28" s="828"/>
      <c r="AU28" s="828" t="s">
        <v>593</v>
      </c>
      <c r="AV28" s="828"/>
      <c r="AW28" s="828"/>
      <c r="AX28" s="828"/>
      <c r="AY28" s="828"/>
      <c r="AZ28" s="829" t="s">
        <v>593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407</v>
      </c>
      <c r="C29" s="781"/>
      <c r="D29" s="781"/>
      <c r="E29" s="781"/>
      <c r="F29" s="781"/>
      <c r="G29" s="781"/>
      <c r="H29" s="781"/>
      <c r="I29" s="781"/>
      <c r="J29" s="781"/>
      <c r="K29" s="781"/>
      <c r="L29" s="781"/>
      <c r="M29" s="781"/>
      <c r="N29" s="781"/>
      <c r="O29" s="781"/>
      <c r="P29" s="782"/>
      <c r="Q29" s="783">
        <v>6087</v>
      </c>
      <c r="R29" s="784"/>
      <c r="S29" s="784"/>
      <c r="T29" s="784"/>
      <c r="U29" s="784"/>
      <c r="V29" s="784">
        <v>5676</v>
      </c>
      <c r="W29" s="784"/>
      <c r="X29" s="784"/>
      <c r="Y29" s="784"/>
      <c r="Z29" s="784"/>
      <c r="AA29" s="784">
        <v>412</v>
      </c>
      <c r="AB29" s="784"/>
      <c r="AC29" s="784"/>
      <c r="AD29" s="784"/>
      <c r="AE29" s="785"/>
      <c r="AF29" s="786">
        <v>412</v>
      </c>
      <c r="AG29" s="787"/>
      <c r="AH29" s="787"/>
      <c r="AI29" s="787"/>
      <c r="AJ29" s="788"/>
      <c r="AK29" s="834">
        <v>888</v>
      </c>
      <c r="AL29" s="830"/>
      <c r="AM29" s="830"/>
      <c r="AN29" s="830"/>
      <c r="AO29" s="830"/>
      <c r="AP29" s="830" t="s">
        <v>594</v>
      </c>
      <c r="AQ29" s="830"/>
      <c r="AR29" s="830"/>
      <c r="AS29" s="830"/>
      <c r="AT29" s="830"/>
      <c r="AU29" s="830" t="s">
        <v>593</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408</v>
      </c>
      <c r="C30" s="781"/>
      <c r="D30" s="781"/>
      <c r="E30" s="781"/>
      <c r="F30" s="781"/>
      <c r="G30" s="781"/>
      <c r="H30" s="781"/>
      <c r="I30" s="781"/>
      <c r="J30" s="781"/>
      <c r="K30" s="781"/>
      <c r="L30" s="781"/>
      <c r="M30" s="781"/>
      <c r="N30" s="781"/>
      <c r="O30" s="781"/>
      <c r="P30" s="782"/>
      <c r="Q30" s="783">
        <v>781</v>
      </c>
      <c r="R30" s="784"/>
      <c r="S30" s="784"/>
      <c r="T30" s="784"/>
      <c r="U30" s="784"/>
      <c r="V30" s="784">
        <v>778</v>
      </c>
      <c r="W30" s="784"/>
      <c r="X30" s="784"/>
      <c r="Y30" s="784"/>
      <c r="Z30" s="784"/>
      <c r="AA30" s="784">
        <v>3</v>
      </c>
      <c r="AB30" s="784"/>
      <c r="AC30" s="784"/>
      <c r="AD30" s="784"/>
      <c r="AE30" s="785"/>
      <c r="AF30" s="786">
        <v>3</v>
      </c>
      <c r="AG30" s="787"/>
      <c r="AH30" s="787"/>
      <c r="AI30" s="787"/>
      <c r="AJ30" s="788"/>
      <c r="AK30" s="834">
        <v>240</v>
      </c>
      <c r="AL30" s="830"/>
      <c r="AM30" s="830"/>
      <c r="AN30" s="830"/>
      <c r="AO30" s="830"/>
      <c r="AP30" s="830" t="s">
        <v>593</v>
      </c>
      <c r="AQ30" s="830"/>
      <c r="AR30" s="830"/>
      <c r="AS30" s="830"/>
      <c r="AT30" s="830"/>
      <c r="AU30" s="830" t="s">
        <v>593</v>
      </c>
      <c r="AV30" s="830"/>
      <c r="AW30" s="830"/>
      <c r="AX30" s="830"/>
      <c r="AY30" s="830"/>
      <c r="AZ30" s="831" t="s">
        <v>593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409</v>
      </c>
      <c r="C31" s="781"/>
      <c r="D31" s="781"/>
      <c r="E31" s="781"/>
      <c r="F31" s="781"/>
      <c r="G31" s="781"/>
      <c r="H31" s="781"/>
      <c r="I31" s="781"/>
      <c r="J31" s="781"/>
      <c r="K31" s="781"/>
      <c r="L31" s="781"/>
      <c r="M31" s="781"/>
      <c r="N31" s="781"/>
      <c r="O31" s="781"/>
      <c r="P31" s="782"/>
      <c r="Q31" s="783">
        <v>662</v>
      </c>
      <c r="R31" s="784"/>
      <c r="S31" s="784"/>
      <c r="T31" s="784"/>
      <c r="U31" s="784"/>
      <c r="V31" s="784">
        <v>623</v>
      </c>
      <c r="W31" s="784"/>
      <c r="X31" s="784"/>
      <c r="Y31" s="784"/>
      <c r="Z31" s="784"/>
      <c r="AA31" s="784">
        <v>38</v>
      </c>
      <c r="AB31" s="784"/>
      <c r="AC31" s="784"/>
      <c r="AD31" s="784"/>
      <c r="AE31" s="785"/>
      <c r="AF31" s="786">
        <v>604</v>
      </c>
      <c r="AG31" s="787"/>
      <c r="AH31" s="787"/>
      <c r="AI31" s="787"/>
      <c r="AJ31" s="788"/>
      <c r="AK31" s="834">
        <v>10</v>
      </c>
      <c r="AL31" s="830"/>
      <c r="AM31" s="830"/>
      <c r="AN31" s="830"/>
      <c r="AO31" s="830"/>
      <c r="AP31" s="830">
        <v>2669</v>
      </c>
      <c r="AQ31" s="830"/>
      <c r="AR31" s="830"/>
      <c r="AS31" s="830"/>
      <c r="AT31" s="830"/>
      <c r="AU31" s="835" t="s">
        <v>595</v>
      </c>
      <c r="AV31" s="836"/>
      <c r="AW31" s="836"/>
      <c r="AX31" s="836"/>
      <c r="AY31" s="834"/>
      <c r="AZ31" s="831" t="s">
        <v>593</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411</v>
      </c>
      <c r="C32" s="781"/>
      <c r="D32" s="781"/>
      <c r="E32" s="781"/>
      <c r="F32" s="781"/>
      <c r="G32" s="781"/>
      <c r="H32" s="781"/>
      <c r="I32" s="781"/>
      <c r="J32" s="781"/>
      <c r="K32" s="781"/>
      <c r="L32" s="781"/>
      <c r="M32" s="781"/>
      <c r="N32" s="781"/>
      <c r="O32" s="781"/>
      <c r="P32" s="782"/>
      <c r="Q32" s="783">
        <v>775</v>
      </c>
      <c r="R32" s="784"/>
      <c r="S32" s="784"/>
      <c r="T32" s="784"/>
      <c r="U32" s="784"/>
      <c r="V32" s="784">
        <v>754</v>
      </c>
      <c r="W32" s="784"/>
      <c r="X32" s="784"/>
      <c r="Y32" s="784"/>
      <c r="Z32" s="784"/>
      <c r="AA32" s="784">
        <v>21</v>
      </c>
      <c r="AB32" s="784"/>
      <c r="AC32" s="784"/>
      <c r="AD32" s="784"/>
      <c r="AE32" s="785"/>
      <c r="AF32" s="786">
        <v>91</v>
      </c>
      <c r="AG32" s="787"/>
      <c r="AH32" s="787"/>
      <c r="AI32" s="787"/>
      <c r="AJ32" s="788"/>
      <c r="AK32" s="834">
        <v>453</v>
      </c>
      <c r="AL32" s="830"/>
      <c r="AM32" s="830"/>
      <c r="AN32" s="830"/>
      <c r="AO32" s="830"/>
      <c r="AP32" s="830">
        <v>3885</v>
      </c>
      <c r="AQ32" s="830"/>
      <c r="AR32" s="830"/>
      <c r="AS32" s="830"/>
      <c r="AT32" s="830"/>
      <c r="AU32" s="830">
        <v>2133</v>
      </c>
      <c r="AV32" s="830"/>
      <c r="AW32" s="830"/>
      <c r="AX32" s="830"/>
      <c r="AY32" s="830"/>
      <c r="AZ32" s="831" t="s">
        <v>593</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413</v>
      </c>
      <c r="C33" s="781"/>
      <c r="D33" s="781"/>
      <c r="E33" s="781"/>
      <c r="F33" s="781"/>
      <c r="G33" s="781"/>
      <c r="H33" s="781"/>
      <c r="I33" s="781"/>
      <c r="J33" s="781"/>
      <c r="K33" s="781"/>
      <c r="L33" s="781"/>
      <c r="M33" s="781"/>
      <c r="N33" s="781"/>
      <c r="O33" s="781"/>
      <c r="P33" s="782"/>
      <c r="Q33" s="783">
        <v>31</v>
      </c>
      <c r="R33" s="784"/>
      <c r="S33" s="784"/>
      <c r="T33" s="784"/>
      <c r="U33" s="784"/>
      <c r="V33" s="784">
        <v>26</v>
      </c>
      <c r="W33" s="784"/>
      <c r="X33" s="784"/>
      <c r="Y33" s="784"/>
      <c r="Z33" s="784"/>
      <c r="AA33" s="784">
        <v>5</v>
      </c>
      <c r="AB33" s="784"/>
      <c r="AC33" s="784"/>
      <c r="AD33" s="784"/>
      <c r="AE33" s="785"/>
      <c r="AF33" s="786">
        <v>48</v>
      </c>
      <c r="AG33" s="787"/>
      <c r="AH33" s="787"/>
      <c r="AI33" s="787"/>
      <c r="AJ33" s="788"/>
      <c r="AK33" s="834" t="s">
        <v>606</v>
      </c>
      <c r="AL33" s="830"/>
      <c r="AM33" s="830"/>
      <c r="AN33" s="830"/>
      <c r="AO33" s="830"/>
      <c r="AP33" s="830">
        <v>21</v>
      </c>
      <c r="AQ33" s="830"/>
      <c r="AR33" s="830"/>
      <c r="AS33" s="830"/>
      <c r="AT33" s="830"/>
      <c r="AU33" s="830" t="s">
        <v>595</v>
      </c>
      <c r="AV33" s="830"/>
      <c r="AW33" s="830"/>
      <c r="AX33" s="830"/>
      <c r="AY33" s="830"/>
      <c r="AZ33" s="831" t="s">
        <v>593</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414</v>
      </c>
      <c r="C34" s="781"/>
      <c r="D34" s="781"/>
      <c r="E34" s="781"/>
      <c r="F34" s="781"/>
      <c r="G34" s="781"/>
      <c r="H34" s="781"/>
      <c r="I34" s="781"/>
      <c r="J34" s="781"/>
      <c r="K34" s="781"/>
      <c r="L34" s="781"/>
      <c r="M34" s="781"/>
      <c r="N34" s="781"/>
      <c r="O34" s="781"/>
      <c r="P34" s="782"/>
      <c r="Q34" s="783">
        <v>202</v>
      </c>
      <c r="R34" s="784"/>
      <c r="S34" s="784"/>
      <c r="T34" s="784"/>
      <c r="U34" s="784"/>
      <c r="V34" s="784">
        <v>188</v>
      </c>
      <c r="W34" s="784"/>
      <c r="X34" s="784"/>
      <c r="Y34" s="784"/>
      <c r="Z34" s="784"/>
      <c r="AA34" s="784">
        <v>13</v>
      </c>
      <c r="AB34" s="784"/>
      <c r="AC34" s="784"/>
      <c r="AD34" s="784"/>
      <c r="AE34" s="785"/>
      <c r="AF34" s="786">
        <v>13</v>
      </c>
      <c r="AG34" s="787"/>
      <c r="AH34" s="787"/>
      <c r="AI34" s="787"/>
      <c r="AJ34" s="788"/>
      <c r="AK34" s="834">
        <v>1</v>
      </c>
      <c r="AL34" s="830"/>
      <c r="AM34" s="830"/>
      <c r="AN34" s="830"/>
      <c r="AO34" s="830"/>
      <c r="AP34" s="830">
        <v>26</v>
      </c>
      <c r="AQ34" s="830"/>
      <c r="AR34" s="830"/>
      <c r="AS34" s="830"/>
      <c r="AT34" s="830"/>
      <c r="AU34" s="830" t="s">
        <v>595</v>
      </c>
      <c r="AV34" s="830"/>
      <c r="AW34" s="830"/>
      <c r="AX34" s="830"/>
      <c r="AY34" s="830"/>
      <c r="AZ34" s="831" t="s">
        <v>593</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2"/>
      <c r="BF62" s="832"/>
      <c r="BG62" s="832"/>
      <c r="BH62" s="832"/>
      <c r="BI62" s="833"/>
      <c r="BJ62" s="849"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394</v>
      </c>
      <c r="B63" s="789" t="s">
        <v>417</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1265</v>
      </c>
      <c r="AG63" s="846"/>
      <c r="AH63" s="846"/>
      <c r="AI63" s="846"/>
      <c r="AJ63" s="847"/>
      <c r="AK63" s="848"/>
      <c r="AL63" s="843"/>
      <c r="AM63" s="843"/>
      <c r="AN63" s="843"/>
      <c r="AO63" s="843"/>
      <c r="AP63" s="846">
        <v>6601</v>
      </c>
      <c r="AQ63" s="846"/>
      <c r="AR63" s="846"/>
      <c r="AS63" s="846"/>
      <c r="AT63" s="846"/>
      <c r="AU63" s="846">
        <v>2133</v>
      </c>
      <c r="AV63" s="846"/>
      <c r="AW63" s="846"/>
      <c r="AX63" s="846"/>
      <c r="AY63" s="846"/>
      <c r="AZ63" s="850"/>
      <c r="BA63" s="850"/>
      <c r="BB63" s="850"/>
      <c r="BC63" s="850"/>
      <c r="BD63" s="850"/>
      <c r="BE63" s="851"/>
      <c r="BF63" s="851"/>
      <c r="BG63" s="851"/>
      <c r="BH63" s="851"/>
      <c r="BI63" s="852"/>
      <c r="BJ63" s="853" t="s">
        <v>128</v>
      </c>
      <c r="BK63" s="854"/>
      <c r="BL63" s="854"/>
      <c r="BM63" s="854"/>
      <c r="BN63" s="855"/>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419</v>
      </c>
      <c r="B66" s="728"/>
      <c r="C66" s="728"/>
      <c r="D66" s="728"/>
      <c r="E66" s="728"/>
      <c r="F66" s="728"/>
      <c r="G66" s="728"/>
      <c r="H66" s="728"/>
      <c r="I66" s="728"/>
      <c r="J66" s="728"/>
      <c r="K66" s="728"/>
      <c r="L66" s="728"/>
      <c r="M66" s="728"/>
      <c r="N66" s="728"/>
      <c r="O66" s="728"/>
      <c r="P66" s="729"/>
      <c r="Q66" s="733" t="s">
        <v>398</v>
      </c>
      <c r="R66" s="734"/>
      <c r="S66" s="734"/>
      <c r="T66" s="734"/>
      <c r="U66" s="735"/>
      <c r="V66" s="733" t="s">
        <v>420</v>
      </c>
      <c r="W66" s="734"/>
      <c r="X66" s="734"/>
      <c r="Y66" s="734"/>
      <c r="Z66" s="735"/>
      <c r="AA66" s="733" t="s">
        <v>421</v>
      </c>
      <c r="AB66" s="734"/>
      <c r="AC66" s="734"/>
      <c r="AD66" s="734"/>
      <c r="AE66" s="735"/>
      <c r="AF66" s="856" t="s">
        <v>422</v>
      </c>
      <c r="AG66" s="815"/>
      <c r="AH66" s="815"/>
      <c r="AI66" s="815"/>
      <c r="AJ66" s="857"/>
      <c r="AK66" s="733" t="s">
        <v>423</v>
      </c>
      <c r="AL66" s="728"/>
      <c r="AM66" s="728"/>
      <c r="AN66" s="728"/>
      <c r="AO66" s="729"/>
      <c r="AP66" s="733" t="s">
        <v>424</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c r="A68" s="236">
        <v>1</v>
      </c>
      <c r="B68" s="871" t="s">
        <v>596</v>
      </c>
      <c r="C68" s="872"/>
      <c r="D68" s="872"/>
      <c r="E68" s="872"/>
      <c r="F68" s="872"/>
      <c r="G68" s="872"/>
      <c r="H68" s="872"/>
      <c r="I68" s="872"/>
      <c r="J68" s="872"/>
      <c r="K68" s="872"/>
      <c r="L68" s="872"/>
      <c r="M68" s="872"/>
      <c r="N68" s="872"/>
      <c r="O68" s="872"/>
      <c r="P68" s="873"/>
      <c r="Q68" s="874">
        <v>11751</v>
      </c>
      <c r="R68" s="868"/>
      <c r="S68" s="868"/>
      <c r="T68" s="868"/>
      <c r="U68" s="868"/>
      <c r="V68" s="868">
        <v>11426</v>
      </c>
      <c r="W68" s="868"/>
      <c r="X68" s="868"/>
      <c r="Y68" s="868"/>
      <c r="Z68" s="868"/>
      <c r="AA68" s="868">
        <v>325</v>
      </c>
      <c r="AB68" s="868"/>
      <c r="AC68" s="868"/>
      <c r="AD68" s="868"/>
      <c r="AE68" s="868"/>
      <c r="AF68" s="868">
        <v>325</v>
      </c>
      <c r="AG68" s="868"/>
      <c r="AH68" s="868"/>
      <c r="AI68" s="868"/>
      <c r="AJ68" s="868"/>
      <c r="AK68" s="868">
        <v>326</v>
      </c>
      <c r="AL68" s="868"/>
      <c r="AM68" s="868"/>
      <c r="AN68" s="868"/>
      <c r="AO68" s="868"/>
      <c r="AP68" s="868" t="s">
        <v>601</v>
      </c>
      <c r="AQ68" s="868"/>
      <c r="AR68" s="868"/>
      <c r="AS68" s="868"/>
      <c r="AT68" s="868"/>
      <c r="AU68" s="868" t="s">
        <v>601</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c r="A69" s="238">
        <v>2</v>
      </c>
      <c r="B69" s="875" t="s">
        <v>597</v>
      </c>
      <c r="C69" s="876"/>
      <c r="D69" s="876"/>
      <c r="E69" s="876"/>
      <c r="F69" s="876"/>
      <c r="G69" s="876"/>
      <c r="H69" s="876"/>
      <c r="I69" s="876"/>
      <c r="J69" s="876"/>
      <c r="K69" s="876"/>
      <c r="L69" s="876"/>
      <c r="M69" s="876"/>
      <c r="N69" s="876"/>
      <c r="O69" s="876"/>
      <c r="P69" s="877"/>
      <c r="Q69" s="878">
        <v>1775</v>
      </c>
      <c r="R69" s="830"/>
      <c r="S69" s="830"/>
      <c r="T69" s="830"/>
      <c r="U69" s="830"/>
      <c r="V69" s="830">
        <v>1752</v>
      </c>
      <c r="W69" s="830"/>
      <c r="X69" s="830"/>
      <c r="Y69" s="830"/>
      <c r="Z69" s="830"/>
      <c r="AA69" s="830">
        <v>23</v>
      </c>
      <c r="AB69" s="830"/>
      <c r="AC69" s="830"/>
      <c r="AD69" s="830"/>
      <c r="AE69" s="830"/>
      <c r="AF69" s="830">
        <v>23</v>
      </c>
      <c r="AG69" s="830"/>
      <c r="AH69" s="830"/>
      <c r="AI69" s="830"/>
      <c r="AJ69" s="830"/>
      <c r="AK69" s="830">
        <v>14</v>
      </c>
      <c r="AL69" s="830"/>
      <c r="AM69" s="830"/>
      <c r="AN69" s="830"/>
      <c r="AO69" s="830"/>
      <c r="AP69" s="830">
        <v>1178</v>
      </c>
      <c r="AQ69" s="830"/>
      <c r="AR69" s="830"/>
      <c r="AS69" s="830"/>
      <c r="AT69" s="830"/>
      <c r="AU69" s="830">
        <v>450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c r="A70" s="238">
        <v>3</v>
      </c>
      <c r="B70" s="875" t="s">
        <v>598</v>
      </c>
      <c r="C70" s="876"/>
      <c r="D70" s="876"/>
      <c r="E70" s="876"/>
      <c r="F70" s="876"/>
      <c r="G70" s="876"/>
      <c r="H70" s="876"/>
      <c r="I70" s="876"/>
      <c r="J70" s="876"/>
      <c r="K70" s="876"/>
      <c r="L70" s="876"/>
      <c r="M70" s="876"/>
      <c r="N70" s="876"/>
      <c r="O70" s="876"/>
      <c r="P70" s="877"/>
      <c r="Q70" s="878">
        <v>1121</v>
      </c>
      <c r="R70" s="830"/>
      <c r="S70" s="830"/>
      <c r="T70" s="830"/>
      <c r="U70" s="830"/>
      <c r="V70" s="830">
        <v>1107</v>
      </c>
      <c r="W70" s="830"/>
      <c r="X70" s="830"/>
      <c r="Y70" s="830"/>
      <c r="Z70" s="830"/>
      <c r="AA70" s="830">
        <v>14</v>
      </c>
      <c r="AB70" s="830"/>
      <c r="AC70" s="830"/>
      <c r="AD70" s="830"/>
      <c r="AE70" s="830"/>
      <c r="AF70" s="830">
        <v>14</v>
      </c>
      <c r="AG70" s="830"/>
      <c r="AH70" s="830"/>
      <c r="AI70" s="830"/>
      <c r="AJ70" s="830"/>
      <c r="AK70" s="830">
        <v>1</v>
      </c>
      <c r="AL70" s="830"/>
      <c r="AM70" s="830"/>
      <c r="AN70" s="830"/>
      <c r="AO70" s="830"/>
      <c r="AP70" s="830">
        <v>3757</v>
      </c>
      <c r="AQ70" s="830"/>
      <c r="AR70" s="830"/>
      <c r="AS70" s="830"/>
      <c r="AT70" s="830"/>
      <c r="AU70" s="830">
        <v>2838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c r="A71" s="238">
        <v>4</v>
      </c>
      <c r="B71" s="875" t="s">
        <v>599</v>
      </c>
      <c r="C71" s="876"/>
      <c r="D71" s="876"/>
      <c r="E71" s="876"/>
      <c r="F71" s="876"/>
      <c r="G71" s="876"/>
      <c r="H71" s="876"/>
      <c r="I71" s="876"/>
      <c r="J71" s="876"/>
      <c r="K71" s="876"/>
      <c r="L71" s="876"/>
      <c r="M71" s="876"/>
      <c r="N71" s="876"/>
      <c r="O71" s="876"/>
      <c r="P71" s="877"/>
      <c r="Q71" s="878">
        <v>84</v>
      </c>
      <c r="R71" s="830"/>
      <c r="S71" s="830"/>
      <c r="T71" s="830"/>
      <c r="U71" s="830"/>
      <c r="V71" s="830">
        <v>79</v>
      </c>
      <c r="W71" s="830"/>
      <c r="X71" s="830"/>
      <c r="Y71" s="830"/>
      <c r="Z71" s="830"/>
      <c r="AA71" s="830">
        <v>5</v>
      </c>
      <c r="AB71" s="830"/>
      <c r="AC71" s="830"/>
      <c r="AD71" s="830"/>
      <c r="AE71" s="830"/>
      <c r="AF71" s="830">
        <v>5</v>
      </c>
      <c r="AG71" s="830"/>
      <c r="AH71" s="830"/>
      <c r="AI71" s="830"/>
      <c r="AJ71" s="830"/>
      <c r="AK71" s="830">
        <v>5</v>
      </c>
      <c r="AL71" s="830"/>
      <c r="AM71" s="830"/>
      <c r="AN71" s="830"/>
      <c r="AO71" s="830"/>
      <c r="AP71" s="830" t="s">
        <v>601</v>
      </c>
      <c r="AQ71" s="830"/>
      <c r="AR71" s="830"/>
      <c r="AS71" s="830"/>
      <c r="AT71" s="830"/>
      <c r="AU71" s="830" t="s">
        <v>601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c r="A72" s="238">
        <v>5</v>
      </c>
      <c r="B72" s="875" t="s">
        <v>600</v>
      </c>
      <c r="C72" s="876"/>
      <c r="D72" s="876"/>
      <c r="E72" s="876"/>
      <c r="F72" s="876"/>
      <c r="G72" s="876"/>
      <c r="H72" s="876"/>
      <c r="I72" s="876"/>
      <c r="J72" s="876"/>
      <c r="K72" s="876"/>
      <c r="L72" s="876"/>
      <c r="M72" s="876"/>
      <c r="N72" s="876"/>
      <c r="O72" s="876"/>
      <c r="P72" s="877"/>
      <c r="Q72" s="878">
        <v>288382</v>
      </c>
      <c r="R72" s="830"/>
      <c r="S72" s="830"/>
      <c r="T72" s="830"/>
      <c r="U72" s="830"/>
      <c r="V72" s="830">
        <v>283191</v>
      </c>
      <c r="W72" s="830"/>
      <c r="X72" s="830"/>
      <c r="Y72" s="830"/>
      <c r="Z72" s="830"/>
      <c r="AA72" s="830">
        <v>5190</v>
      </c>
      <c r="AB72" s="830"/>
      <c r="AC72" s="830"/>
      <c r="AD72" s="830"/>
      <c r="AE72" s="830"/>
      <c r="AF72" s="830">
        <v>5190</v>
      </c>
      <c r="AG72" s="830"/>
      <c r="AH72" s="830"/>
      <c r="AI72" s="830"/>
      <c r="AJ72" s="830"/>
      <c r="AK72" s="830" t="s">
        <v>601</v>
      </c>
      <c r="AL72" s="830"/>
      <c r="AM72" s="830"/>
      <c r="AN72" s="830"/>
      <c r="AO72" s="830"/>
      <c r="AP72" s="830" t="s">
        <v>601</v>
      </c>
      <c r="AQ72" s="830"/>
      <c r="AR72" s="830"/>
      <c r="AS72" s="830"/>
      <c r="AT72" s="830"/>
      <c r="AU72" s="830" t="s">
        <v>601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c r="A73" s="238">
        <v>6</v>
      </c>
      <c r="B73" s="875"/>
      <c r="C73" s="876"/>
      <c r="D73" s="876"/>
      <c r="E73" s="876"/>
      <c r="F73" s="876"/>
      <c r="G73" s="876"/>
      <c r="H73" s="876"/>
      <c r="I73" s="876"/>
      <c r="J73" s="876"/>
      <c r="K73" s="876"/>
      <c r="L73" s="876"/>
      <c r="M73" s="876"/>
      <c r="N73" s="876"/>
      <c r="O73" s="876"/>
      <c r="P73" s="877"/>
      <c r="Q73" s="878"/>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c r="A74" s="238">
        <v>7</v>
      </c>
      <c r="B74" s="875"/>
      <c r="C74" s="876"/>
      <c r="D74" s="876"/>
      <c r="E74" s="876"/>
      <c r="F74" s="876"/>
      <c r="G74" s="876"/>
      <c r="H74" s="876"/>
      <c r="I74" s="876"/>
      <c r="J74" s="876"/>
      <c r="K74" s="876"/>
      <c r="L74" s="876"/>
      <c r="M74" s="876"/>
      <c r="N74" s="876"/>
      <c r="O74" s="876"/>
      <c r="P74" s="877"/>
      <c r="Q74" s="878"/>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c r="A75" s="238">
        <v>8</v>
      </c>
      <c r="B75" s="875"/>
      <c r="C75" s="876"/>
      <c r="D75" s="876"/>
      <c r="E75" s="876"/>
      <c r="F75" s="876"/>
      <c r="G75" s="876"/>
      <c r="H75" s="876"/>
      <c r="I75" s="876"/>
      <c r="J75" s="876"/>
      <c r="K75" s="876"/>
      <c r="L75" s="876"/>
      <c r="M75" s="876"/>
      <c r="N75" s="876"/>
      <c r="O75" s="876"/>
      <c r="P75" s="877"/>
      <c r="Q75" s="879"/>
      <c r="R75" s="836"/>
      <c r="S75" s="836"/>
      <c r="T75" s="836"/>
      <c r="U75" s="834"/>
      <c r="V75" s="835"/>
      <c r="W75" s="836"/>
      <c r="X75" s="836"/>
      <c r="Y75" s="836"/>
      <c r="Z75" s="834"/>
      <c r="AA75" s="835"/>
      <c r="AB75" s="836"/>
      <c r="AC75" s="836"/>
      <c r="AD75" s="836"/>
      <c r="AE75" s="834"/>
      <c r="AF75" s="835"/>
      <c r="AG75" s="836"/>
      <c r="AH75" s="836"/>
      <c r="AI75" s="836"/>
      <c r="AJ75" s="834"/>
      <c r="AK75" s="835"/>
      <c r="AL75" s="836"/>
      <c r="AM75" s="836"/>
      <c r="AN75" s="836"/>
      <c r="AO75" s="834"/>
      <c r="AP75" s="835"/>
      <c r="AQ75" s="836"/>
      <c r="AR75" s="836"/>
      <c r="AS75" s="836"/>
      <c r="AT75" s="834"/>
      <c r="AU75" s="835"/>
      <c r="AV75" s="836"/>
      <c r="AW75" s="836"/>
      <c r="AX75" s="836"/>
      <c r="AY75" s="834"/>
      <c r="AZ75" s="832"/>
      <c r="BA75" s="832"/>
      <c r="BB75" s="832"/>
      <c r="BC75" s="832"/>
      <c r="BD75" s="833"/>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c r="A76" s="238">
        <v>9</v>
      </c>
      <c r="B76" s="875"/>
      <c r="C76" s="876"/>
      <c r="D76" s="876"/>
      <c r="E76" s="876"/>
      <c r="F76" s="876"/>
      <c r="G76" s="876"/>
      <c r="H76" s="876"/>
      <c r="I76" s="876"/>
      <c r="J76" s="876"/>
      <c r="K76" s="876"/>
      <c r="L76" s="876"/>
      <c r="M76" s="876"/>
      <c r="N76" s="876"/>
      <c r="O76" s="876"/>
      <c r="P76" s="877"/>
      <c r="Q76" s="879"/>
      <c r="R76" s="836"/>
      <c r="S76" s="836"/>
      <c r="T76" s="836"/>
      <c r="U76" s="834"/>
      <c r="V76" s="835"/>
      <c r="W76" s="836"/>
      <c r="X76" s="836"/>
      <c r="Y76" s="836"/>
      <c r="Z76" s="834"/>
      <c r="AA76" s="835"/>
      <c r="AB76" s="836"/>
      <c r="AC76" s="836"/>
      <c r="AD76" s="836"/>
      <c r="AE76" s="834"/>
      <c r="AF76" s="835"/>
      <c r="AG76" s="836"/>
      <c r="AH76" s="836"/>
      <c r="AI76" s="836"/>
      <c r="AJ76" s="834"/>
      <c r="AK76" s="835"/>
      <c r="AL76" s="836"/>
      <c r="AM76" s="836"/>
      <c r="AN76" s="836"/>
      <c r="AO76" s="834"/>
      <c r="AP76" s="835"/>
      <c r="AQ76" s="836"/>
      <c r="AR76" s="836"/>
      <c r="AS76" s="836"/>
      <c r="AT76" s="834"/>
      <c r="AU76" s="835"/>
      <c r="AV76" s="836"/>
      <c r="AW76" s="836"/>
      <c r="AX76" s="836"/>
      <c r="AY76" s="834"/>
      <c r="AZ76" s="832"/>
      <c r="BA76" s="832"/>
      <c r="BB76" s="832"/>
      <c r="BC76" s="832"/>
      <c r="BD76" s="833"/>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c r="A77" s="238">
        <v>10</v>
      </c>
      <c r="B77" s="875"/>
      <c r="C77" s="876"/>
      <c r="D77" s="876"/>
      <c r="E77" s="876"/>
      <c r="F77" s="876"/>
      <c r="G77" s="876"/>
      <c r="H77" s="876"/>
      <c r="I77" s="876"/>
      <c r="J77" s="876"/>
      <c r="K77" s="876"/>
      <c r="L77" s="876"/>
      <c r="M77" s="876"/>
      <c r="N77" s="876"/>
      <c r="O77" s="876"/>
      <c r="P77" s="877"/>
      <c r="Q77" s="879"/>
      <c r="R77" s="836"/>
      <c r="S77" s="836"/>
      <c r="T77" s="836"/>
      <c r="U77" s="834"/>
      <c r="V77" s="835"/>
      <c r="W77" s="836"/>
      <c r="X77" s="836"/>
      <c r="Y77" s="836"/>
      <c r="Z77" s="834"/>
      <c r="AA77" s="835"/>
      <c r="AB77" s="836"/>
      <c r="AC77" s="836"/>
      <c r="AD77" s="836"/>
      <c r="AE77" s="834"/>
      <c r="AF77" s="835"/>
      <c r="AG77" s="836"/>
      <c r="AH77" s="836"/>
      <c r="AI77" s="836"/>
      <c r="AJ77" s="834"/>
      <c r="AK77" s="835"/>
      <c r="AL77" s="836"/>
      <c r="AM77" s="836"/>
      <c r="AN77" s="836"/>
      <c r="AO77" s="834"/>
      <c r="AP77" s="835"/>
      <c r="AQ77" s="836"/>
      <c r="AR77" s="836"/>
      <c r="AS77" s="836"/>
      <c r="AT77" s="834"/>
      <c r="AU77" s="835"/>
      <c r="AV77" s="836"/>
      <c r="AW77" s="836"/>
      <c r="AX77" s="836"/>
      <c r="AY77" s="834"/>
      <c r="AZ77" s="832"/>
      <c r="BA77" s="832"/>
      <c r="BB77" s="832"/>
      <c r="BC77" s="832"/>
      <c r="BD77" s="833"/>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c r="A78" s="238">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c r="A79" s="238">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c r="A80" s="238">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c r="A81" s="238">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c r="A82" s="238">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c r="A83" s="238">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c r="A84" s="238">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c r="A85" s="238">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c r="A86" s="238">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c r="A88" s="240" t="s">
        <v>394</v>
      </c>
      <c r="B88" s="789" t="s">
        <v>426</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v>5557</v>
      </c>
      <c r="AG88" s="846"/>
      <c r="AH88" s="846"/>
      <c r="AI88" s="846"/>
      <c r="AJ88" s="846"/>
      <c r="AK88" s="843"/>
      <c r="AL88" s="843"/>
      <c r="AM88" s="843"/>
      <c r="AN88" s="843"/>
      <c r="AO88" s="843"/>
      <c r="AP88" s="846">
        <v>4935</v>
      </c>
      <c r="AQ88" s="846"/>
      <c r="AR88" s="846"/>
      <c r="AS88" s="846"/>
      <c r="AT88" s="846"/>
      <c r="AU88" s="846">
        <v>3288</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SUM(CR7:CR88)</f>
        <v>27</v>
      </c>
      <c r="CS102" s="854"/>
      <c r="CT102" s="854"/>
      <c r="CU102" s="854"/>
      <c r="CV102" s="891"/>
      <c r="CW102" s="890"/>
      <c r="CX102" s="854"/>
      <c r="CY102" s="854"/>
      <c r="CZ102" s="854"/>
      <c r="DA102" s="891"/>
      <c r="DB102" s="890"/>
      <c r="DC102" s="854"/>
      <c r="DD102" s="854"/>
      <c r="DE102" s="854"/>
      <c r="DF102" s="891"/>
      <c r="DG102" s="890"/>
      <c r="DH102" s="854"/>
      <c r="DI102" s="854"/>
      <c r="DJ102" s="854"/>
      <c r="DK102" s="891"/>
      <c r="DL102" s="890">
        <f t="shared" ref="DL102" si="0">SUM(DL7:DL88)</f>
        <v>526</v>
      </c>
      <c r="DM102" s="854"/>
      <c r="DN102" s="854"/>
      <c r="DO102" s="854"/>
      <c r="DP102" s="891"/>
      <c r="DQ102" s="890">
        <f t="shared" ref="DQ102" si="1">SUM(DQ7:DQ88)</f>
        <v>357</v>
      </c>
      <c r="DR102" s="854"/>
      <c r="DS102" s="854"/>
      <c r="DT102" s="854"/>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2840857</v>
      </c>
      <c r="AB110" s="900"/>
      <c r="AC110" s="900"/>
      <c r="AD110" s="900"/>
      <c r="AE110" s="901"/>
      <c r="AF110" s="902">
        <v>2870215</v>
      </c>
      <c r="AG110" s="900"/>
      <c r="AH110" s="900"/>
      <c r="AI110" s="900"/>
      <c r="AJ110" s="901"/>
      <c r="AK110" s="902">
        <v>2796153</v>
      </c>
      <c r="AL110" s="900"/>
      <c r="AM110" s="900"/>
      <c r="AN110" s="900"/>
      <c r="AO110" s="901"/>
      <c r="AP110" s="903">
        <v>26.4</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30368588</v>
      </c>
      <c r="BR110" s="931"/>
      <c r="BS110" s="931"/>
      <c r="BT110" s="931"/>
      <c r="BU110" s="931"/>
      <c r="BV110" s="931">
        <v>31486742</v>
      </c>
      <c r="BW110" s="931"/>
      <c r="BX110" s="931"/>
      <c r="BY110" s="931"/>
      <c r="BZ110" s="931"/>
      <c r="CA110" s="931">
        <v>31538742</v>
      </c>
      <c r="CB110" s="931"/>
      <c r="CC110" s="931"/>
      <c r="CD110" s="931"/>
      <c r="CE110" s="931"/>
      <c r="CF110" s="944">
        <v>298</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445</v>
      </c>
      <c r="DR110" s="931"/>
      <c r="DS110" s="931"/>
      <c r="DT110" s="931"/>
      <c r="DU110" s="931"/>
      <c r="DV110" s="932" t="s">
        <v>446</v>
      </c>
      <c r="DW110" s="932"/>
      <c r="DX110" s="932"/>
      <c r="DY110" s="932"/>
      <c r="DZ110" s="933"/>
    </row>
    <row r="111" spans="1:131" s="230" customFormat="1" ht="26.25" customHeight="1">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446</v>
      </c>
      <c r="AG111" s="938"/>
      <c r="AH111" s="938"/>
      <c r="AI111" s="938"/>
      <c r="AJ111" s="939"/>
      <c r="AK111" s="940" t="s">
        <v>446</v>
      </c>
      <c r="AL111" s="938"/>
      <c r="AM111" s="938"/>
      <c r="AN111" s="938"/>
      <c r="AO111" s="939"/>
      <c r="AP111" s="941" t="s">
        <v>448</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t="s">
        <v>450</v>
      </c>
      <c r="BR111" s="926"/>
      <c r="BS111" s="926"/>
      <c r="BT111" s="926"/>
      <c r="BU111" s="926"/>
      <c r="BV111" s="926" t="s">
        <v>446</v>
      </c>
      <c r="BW111" s="926"/>
      <c r="BX111" s="926"/>
      <c r="BY111" s="926"/>
      <c r="BZ111" s="926"/>
      <c r="CA111" s="926" t="s">
        <v>443</v>
      </c>
      <c r="CB111" s="926"/>
      <c r="CC111" s="926"/>
      <c r="CD111" s="926"/>
      <c r="CE111" s="926"/>
      <c r="CF111" s="920" t="s">
        <v>451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453</v>
      </c>
      <c r="DH111" s="926"/>
      <c r="DI111" s="926"/>
      <c r="DJ111" s="926"/>
      <c r="DK111" s="926"/>
      <c r="DL111" s="926" t="s">
        <v>451</v>
      </c>
      <c r="DM111" s="926"/>
      <c r="DN111" s="926"/>
      <c r="DO111" s="926"/>
      <c r="DP111" s="926"/>
      <c r="DQ111" s="926" t="s">
        <v>443</v>
      </c>
      <c r="DR111" s="926"/>
      <c r="DS111" s="926"/>
      <c r="DT111" s="926"/>
      <c r="DU111" s="926"/>
      <c r="DV111" s="927" t="s">
        <v>453</v>
      </c>
      <c r="DW111" s="927"/>
      <c r="DX111" s="927"/>
      <c r="DY111" s="927"/>
      <c r="DZ111" s="928"/>
    </row>
    <row r="112" spans="1:131" s="230" customFormat="1" ht="26.25" customHeight="1">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451</v>
      </c>
      <c r="AB112" s="959"/>
      <c r="AC112" s="959"/>
      <c r="AD112" s="959"/>
      <c r="AE112" s="960"/>
      <c r="AF112" s="961" t="s">
        <v>446</v>
      </c>
      <c r="AG112" s="959"/>
      <c r="AH112" s="959"/>
      <c r="AI112" s="959"/>
      <c r="AJ112" s="960"/>
      <c r="AK112" s="961" t="s">
        <v>443</v>
      </c>
      <c r="AL112" s="959"/>
      <c r="AM112" s="959"/>
      <c r="AN112" s="959"/>
      <c r="AO112" s="960"/>
      <c r="AP112" s="962" t="s">
        <v>443</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2417489</v>
      </c>
      <c r="BR112" s="926"/>
      <c r="BS112" s="926"/>
      <c r="BT112" s="926"/>
      <c r="BU112" s="926"/>
      <c r="BV112" s="926">
        <v>2156325</v>
      </c>
      <c r="BW112" s="926"/>
      <c r="BX112" s="926"/>
      <c r="BY112" s="926"/>
      <c r="BZ112" s="926"/>
      <c r="CA112" s="926">
        <v>2133037</v>
      </c>
      <c r="CB112" s="926"/>
      <c r="CC112" s="926"/>
      <c r="CD112" s="926"/>
      <c r="CE112" s="926"/>
      <c r="CF112" s="920">
        <v>20.2</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448</v>
      </c>
      <c r="DH112" s="926"/>
      <c r="DI112" s="926"/>
      <c r="DJ112" s="926"/>
      <c r="DK112" s="926"/>
      <c r="DL112" s="926" t="s">
        <v>448</v>
      </c>
      <c r="DM112" s="926"/>
      <c r="DN112" s="926"/>
      <c r="DO112" s="926"/>
      <c r="DP112" s="926"/>
      <c r="DQ112" s="926" t="s">
        <v>443</v>
      </c>
      <c r="DR112" s="926"/>
      <c r="DS112" s="926"/>
      <c r="DT112" s="926"/>
      <c r="DU112" s="926"/>
      <c r="DV112" s="927" t="s">
        <v>453</v>
      </c>
      <c r="DW112" s="927"/>
      <c r="DX112" s="927"/>
      <c r="DY112" s="927"/>
      <c r="DZ112" s="928"/>
    </row>
    <row r="113" spans="1:130" s="230" customFormat="1" ht="26.25" customHeight="1">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246932</v>
      </c>
      <c r="AB113" s="938"/>
      <c r="AC113" s="938"/>
      <c r="AD113" s="938"/>
      <c r="AE113" s="939"/>
      <c r="AF113" s="940">
        <v>228105</v>
      </c>
      <c r="AG113" s="938"/>
      <c r="AH113" s="938"/>
      <c r="AI113" s="938"/>
      <c r="AJ113" s="939"/>
      <c r="AK113" s="940">
        <v>264786</v>
      </c>
      <c r="AL113" s="938"/>
      <c r="AM113" s="938"/>
      <c r="AN113" s="938"/>
      <c r="AO113" s="939"/>
      <c r="AP113" s="941">
        <v>2.5</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4144605</v>
      </c>
      <c r="BR113" s="926"/>
      <c r="BS113" s="926"/>
      <c r="BT113" s="926"/>
      <c r="BU113" s="926"/>
      <c r="BV113" s="926">
        <v>3741542</v>
      </c>
      <c r="BW113" s="926"/>
      <c r="BX113" s="926"/>
      <c r="BY113" s="926"/>
      <c r="BZ113" s="926"/>
      <c r="CA113" s="926">
        <v>3288188</v>
      </c>
      <c r="CB113" s="926"/>
      <c r="CC113" s="926"/>
      <c r="CD113" s="926"/>
      <c r="CE113" s="926"/>
      <c r="CF113" s="920">
        <v>31.1</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443</v>
      </c>
      <c r="DR113" s="959"/>
      <c r="DS113" s="959"/>
      <c r="DT113" s="959"/>
      <c r="DU113" s="960"/>
      <c r="DV113" s="962" t="s">
        <v>448</v>
      </c>
      <c r="DW113" s="963"/>
      <c r="DX113" s="963"/>
      <c r="DY113" s="963"/>
      <c r="DZ113" s="964"/>
    </row>
    <row r="114" spans="1:130" s="230" customFormat="1" ht="26.25" customHeight="1">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503020</v>
      </c>
      <c r="AB114" s="959"/>
      <c r="AC114" s="959"/>
      <c r="AD114" s="959"/>
      <c r="AE114" s="960"/>
      <c r="AF114" s="961">
        <v>562025</v>
      </c>
      <c r="AG114" s="959"/>
      <c r="AH114" s="959"/>
      <c r="AI114" s="959"/>
      <c r="AJ114" s="960"/>
      <c r="AK114" s="961">
        <v>568977</v>
      </c>
      <c r="AL114" s="959"/>
      <c r="AM114" s="959"/>
      <c r="AN114" s="959"/>
      <c r="AO114" s="960"/>
      <c r="AP114" s="962">
        <v>5.4</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2936221</v>
      </c>
      <c r="BR114" s="926"/>
      <c r="BS114" s="926"/>
      <c r="BT114" s="926"/>
      <c r="BU114" s="926"/>
      <c r="BV114" s="926">
        <v>2752160</v>
      </c>
      <c r="BW114" s="926"/>
      <c r="BX114" s="926"/>
      <c r="BY114" s="926"/>
      <c r="BZ114" s="926"/>
      <c r="CA114" s="926">
        <v>2709559</v>
      </c>
      <c r="CB114" s="926"/>
      <c r="CC114" s="926"/>
      <c r="CD114" s="926"/>
      <c r="CE114" s="926"/>
      <c r="CF114" s="920">
        <v>25.6</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464</v>
      </c>
      <c r="DH114" s="959"/>
      <c r="DI114" s="959"/>
      <c r="DJ114" s="959"/>
      <c r="DK114" s="960"/>
      <c r="DL114" s="961" t="s">
        <v>448</v>
      </c>
      <c r="DM114" s="959"/>
      <c r="DN114" s="959"/>
      <c r="DO114" s="959"/>
      <c r="DP114" s="960"/>
      <c r="DQ114" s="961" t="s">
        <v>451</v>
      </c>
      <c r="DR114" s="959"/>
      <c r="DS114" s="959"/>
      <c r="DT114" s="959"/>
      <c r="DU114" s="960"/>
      <c r="DV114" s="962" t="s">
        <v>443</v>
      </c>
      <c r="DW114" s="963"/>
      <c r="DX114" s="963"/>
      <c r="DY114" s="963"/>
      <c r="DZ114" s="964"/>
    </row>
    <row r="115" spans="1:130" s="230" customFormat="1" ht="26.25" customHeight="1">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244</v>
      </c>
      <c r="AB115" s="938"/>
      <c r="AC115" s="938"/>
      <c r="AD115" s="938"/>
      <c r="AE115" s="939"/>
      <c r="AF115" s="940">
        <v>269</v>
      </c>
      <c r="AG115" s="938"/>
      <c r="AH115" s="938"/>
      <c r="AI115" s="938"/>
      <c r="AJ115" s="939"/>
      <c r="AK115" s="940">
        <v>246</v>
      </c>
      <c r="AL115" s="938"/>
      <c r="AM115" s="938"/>
      <c r="AN115" s="938"/>
      <c r="AO115" s="939"/>
      <c r="AP115" s="941">
        <v>0</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v>365379</v>
      </c>
      <c r="BR115" s="926"/>
      <c r="BS115" s="926"/>
      <c r="BT115" s="926"/>
      <c r="BU115" s="926"/>
      <c r="BV115" s="926">
        <v>361604</v>
      </c>
      <c r="BW115" s="926"/>
      <c r="BX115" s="926"/>
      <c r="BY115" s="926"/>
      <c r="BZ115" s="926"/>
      <c r="CA115" s="926">
        <v>357309</v>
      </c>
      <c r="CB115" s="926"/>
      <c r="CC115" s="926"/>
      <c r="CD115" s="926"/>
      <c r="CE115" s="926"/>
      <c r="CF115" s="920">
        <v>3.4</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450</v>
      </c>
      <c r="DM115" s="959"/>
      <c r="DN115" s="959"/>
      <c r="DO115" s="959"/>
      <c r="DP115" s="960"/>
      <c r="DQ115" s="961" t="s">
        <v>450</v>
      </c>
      <c r="DR115" s="959"/>
      <c r="DS115" s="959"/>
      <c r="DT115" s="959"/>
      <c r="DU115" s="960"/>
      <c r="DV115" s="962" t="s">
        <v>443</v>
      </c>
      <c r="DW115" s="963"/>
      <c r="DX115" s="963"/>
      <c r="DY115" s="963"/>
      <c r="DZ115" s="964"/>
    </row>
    <row r="116" spans="1:130" s="230" customFormat="1" ht="26.25" customHeight="1">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446</v>
      </c>
      <c r="AB116" s="959"/>
      <c r="AC116" s="959"/>
      <c r="AD116" s="959"/>
      <c r="AE116" s="960"/>
      <c r="AF116" s="961" t="s">
        <v>448</v>
      </c>
      <c r="AG116" s="959"/>
      <c r="AH116" s="959"/>
      <c r="AI116" s="959"/>
      <c r="AJ116" s="960"/>
      <c r="AK116" s="961" t="s">
        <v>443</v>
      </c>
      <c r="AL116" s="959"/>
      <c r="AM116" s="959"/>
      <c r="AN116" s="959"/>
      <c r="AO116" s="960"/>
      <c r="AP116" s="962" t="s">
        <v>451</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453</v>
      </c>
      <c r="BW116" s="926"/>
      <c r="BX116" s="926"/>
      <c r="BY116" s="926"/>
      <c r="BZ116" s="926"/>
      <c r="CA116" s="926" t="s">
        <v>453</v>
      </c>
      <c r="CB116" s="926"/>
      <c r="CC116" s="926"/>
      <c r="CD116" s="926"/>
      <c r="CE116" s="926"/>
      <c r="CF116" s="920" t="s">
        <v>453</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453</v>
      </c>
      <c r="DH116" s="959"/>
      <c r="DI116" s="959"/>
      <c r="DJ116" s="959"/>
      <c r="DK116" s="960"/>
      <c r="DL116" s="961" t="s">
        <v>451</v>
      </c>
      <c r="DM116" s="959"/>
      <c r="DN116" s="959"/>
      <c r="DO116" s="959"/>
      <c r="DP116" s="960"/>
      <c r="DQ116" s="961" t="s">
        <v>443</v>
      </c>
      <c r="DR116" s="959"/>
      <c r="DS116" s="959"/>
      <c r="DT116" s="959"/>
      <c r="DU116" s="960"/>
      <c r="DV116" s="962" t="s">
        <v>443</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3591053</v>
      </c>
      <c r="AB117" s="979"/>
      <c r="AC117" s="979"/>
      <c r="AD117" s="979"/>
      <c r="AE117" s="980"/>
      <c r="AF117" s="981">
        <v>3660614</v>
      </c>
      <c r="AG117" s="979"/>
      <c r="AH117" s="979"/>
      <c r="AI117" s="979"/>
      <c r="AJ117" s="980"/>
      <c r="AK117" s="981">
        <v>3630162</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448</v>
      </c>
      <c r="BW117" s="926"/>
      <c r="BX117" s="926"/>
      <c r="BY117" s="926"/>
      <c r="BZ117" s="926"/>
      <c r="CA117" s="926" t="s">
        <v>448</v>
      </c>
      <c r="CB117" s="926"/>
      <c r="CC117" s="926"/>
      <c r="CD117" s="926"/>
      <c r="CE117" s="926"/>
      <c r="CF117" s="920" t="s">
        <v>446</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448</v>
      </c>
      <c r="DH117" s="959"/>
      <c r="DI117" s="959"/>
      <c r="DJ117" s="959"/>
      <c r="DK117" s="960"/>
      <c r="DL117" s="961" t="s">
        <v>448</v>
      </c>
      <c r="DM117" s="959"/>
      <c r="DN117" s="959"/>
      <c r="DO117" s="959"/>
      <c r="DP117" s="960"/>
      <c r="DQ117" s="961" t="s">
        <v>448</v>
      </c>
      <c r="DR117" s="959"/>
      <c r="DS117" s="959"/>
      <c r="DT117" s="959"/>
      <c r="DU117" s="960"/>
      <c r="DV117" s="962" t="s">
        <v>443</v>
      </c>
      <c r="DW117" s="963"/>
      <c r="DX117" s="963"/>
      <c r="DY117" s="963"/>
      <c r="DZ117" s="964"/>
    </row>
    <row r="118" spans="1:130" s="230" customFormat="1" ht="26.25" customHeight="1">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464</v>
      </c>
      <c r="BW118" s="1000"/>
      <c r="BX118" s="1000"/>
      <c r="BY118" s="1000"/>
      <c r="BZ118" s="1000"/>
      <c r="CA118" s="1000" t="s">
        <v>446</v>
      </c>
      <c r="CB118" s="1000"/>
      <c r="CC118" s="1000"/>
      <c r="CD118" s="1000"/>
      <c r="CE118" s="1000"/>
      <c r="CF118" s="920" t="s">
        <v>450</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450</v>
      </c>
      <c r="DH118" s="959"/>
      <c r="DI118" s="959"/>
      <c r="DJ118" s="959"/>
      <c r="DK118" s="960"/>
      <c r="DL118" s="961" t="s">
        <v>443</v>
      </c>
      <c r="DM118" s="959"/>
      <c r="DN118" s="959"/>
      <c r="DO118" s="959"/>
      <c r="DP118" s="960"/>
      <c r="DQ118" s="961" t="s">
        <v>446</v>
      </c>
      <c r="DR118" s="959"/>
      <c r="DS118" s="959"/>
      <c r="DT118" s="959"/>
      <c r="DU118" s="960"/>
      <c r="DV118" s="962" t="s">
        <v>450</v>
      </c>
      <c r="DW118" s="963"/>
      <c r="DX118" s="963"/>
      <c r="DY118" s="963"/>
      <c r="DZ118" s="964"/>
    </row>
    <row r="119" spans="1:130" s="230" customFormat="1" ht="26.25" customHeight="1">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443</v>
      </c>
      <c r="AG119" s="900"/>
      <c r="AH119" s="900"/>
      <c r="AI119" s="900"/>
      <c r="AJ119" s="901"/>
      <c r="AK119" s="902" t="s">
        <v>450</v>
      </c>
      <c r="AL119" s="900"/>
      <c r="AM119" s="900"/>
      <c r="AN119" s="900"/>
      <c r="AO119" s="901"/>
      <c r="AP119" s="903" t="s">
        <v>450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476</v>
      </c>
      <c r="BP119" s="1005"/>
      <c r="BQ119" s="999">
        <v>40232282</v>
      </c>
      <c r="BR119" s="1000"/>
      <c r="BS119" s="1000"/>
      <c r="BT119" s="1000"/>
      <c r="BU119" s="1000"/>
      <c r="BV119" s="1000">
        <v>40498373</v>
      </c>
      <c r="BW119" s="1000"/>
      <c r="BX119" s="1000"/>
      <c r="BY119" s="1000"/>
      <c r="BZ119" s="1000"/>
      <c r="CA119" s="1000">
        <v>40026835</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448</v>
      </c>
      <c r="DH119" s="986"/>
      <c r="DI119" s="986"/>
      <c r="DJ119" s="986"/>
      <c r="DK119" s="987"/>
      <c r="DL119" s="985" t="s">
        <v>448</v>
      </c>
      <c r="DM119" s="986"/>
      <c r="DN119" s="986"/>
      <c r="DO119" s="986"/>
      <c r="DP119" s="987"/>
      <c r="DQ119" s="985" t="s">
        <v>445</v>
      </c>
      <c r="DR119" s="986"/>
      <c r="DS119" s="986"/>
      <c r="DT119" s="986"/>
      <c r="DU119" s="987"/>
      <c r="DV119" s="988" t="s">
        <v>464</v>
      </c>
      <c r="DW119" s="989"/>
      <c r="DX119" s="989"/>
      <c r="DY119" s="989"/>
      <c r="DZ119" s="990"/>
    </row>
    <row r="120" spans="1:130" s="230" customFormat="1" ht="26.25" customHeight="1">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450</v>
      </c>
      <c r="AB120" s="959"/>
      <c r="AC120" s="959"/>
      <c r="AD120" s="959"/>
      <c r="AE120" s="960"/>
      <c r="AF120" s="961" t="s">
        <v>445</v>
      </c>
      <c r="AG120" s="959"/>
      <c r="AH120" s="959"/>
      <c r="AI120" s="959"/>
      <c r="AJ120" s="960"/>
      <c r="AK120" s="961" t="s">
        <v>450</v>
      </c>
      <c r="AL120" s="959"/>
      <c r="AM120" s="959"/>
      <c r="AN120" s="959"/>
      <c r="AO120" s="960"/>
      <c r="AP120" s="962" t="s">
        <v>446</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5921725</v>
      </c>
      <c r="BR120" s="931"/>
      <c r="BS120" s="931"/>
      <c r="BT120" s="931"/>
      <c r="BU120" s="931"/>
      <c r="BV120" s="931">
        <v>6996943</v>
      </c>
      <c r="BW120" s="931"/>
      <c r="BX120" s="931"/>
      <c r="BY120" s="931"/>
      <c r="BZ120" s="931"/>
      <c r="CA120" s="931">
        <v>7516830</v>
      </c>
      <c r="CB120" s="931"/>
      <c r="CC120" s="931"/>
      <c r="CD120" s="931"/>
      <c r="CE120" s="931"/>
      <c r="CF120" s="944">
        <v>71</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2417489</v>
      </c>
      <c r="DH120" s="931"/>
      <c r="DI120" s="931"/>
      <c r="DJ120" s="931"/>
      <c r="DK120" s="931"/>
      <c r="DL120" s="931">
        <v>2156325</v>
      </c>
      <c r="DM120" s="931"/>
      <c r="DN120" s="931"/>
      <c r="DO120" s="931"/>
      <c r="DP120" s="931"/>
      <c r="DQ120" s="931">
        <v>2133037</v>
      </c>
      <c r="DR120" s="931"/>
      <c r="DS120" s="931"/>
      <c r="DT120" s="931"/>
      <c r="DU120" s="931"/>
      <c r="DV120" s="932">
        <v>20.2</v>
      </c>
      <c r="DW120" s="932"/>
      <c r="DX120" s="932"/>
      <c r="DY120" s="932"/>
      <c r="DZ120" s="933"/>
    </row>
    <row r="121" spans="1:130" s="230" customFormat="1" ht="26.25" customHeight="1">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450</v>
      </c>
      <c r="AB121" s="959"/>
      <c r="AC121" s="959"/>
      <c r="AD121" s="959"/>
      <c r="AE121" s="960"/>
      <c r="AF121" s="961" t="s">
        <v>450</v>
      </c>
      <c r="AG121" s="959"/>
      <c r="AH121" s="959"/>
      <c r="AI121" s="959"/>
      <c r="AJ121" s="960"/>
      <c r="AK121" s="961" t="s">
        <v>464</v>
      </c>
      <c r="AL121" s="959"/>
      <c r="AM121" s="959"/>
      <c r="AN121" s="959"/>
      <c r="AO121" s="960"/>
      <c r="AP121" s="962" t="s">
        <v>450</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841966</v>
      </c>
      <c r="BR121" s="926"/>
      <c r="BS121" s="926"/>
      <c r="BT121" s="926"/>
      <c r="BU121" s="926"/>
      <c r="BV121" s="926">
        <v>902745</v>
      </c>
      <c r="BW121" s="926"/>
      <c r="BX121" s="926"/>
      <c r="BY121" s="926"/>
      <c r="BZ121" s="926"/>
      <c r="CA121" s="926">
        <v>836208</v>
      </c>
      <c r="CB121" s="926"/>
      <c r="CC121" s="926"/>
      <c r="CD121" s="926"/>
      <c r="CE121" s="926"/>
      <c r="CF121" s="920">
        <v>7.9</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t="s">
        <v>450</v>
      </c>
      <c r="DH121" s="926"/>
      <c r="DI121" s="926"/>
      <c r="DJ121" s="926"/>
      <c r="DK121" s="926"/>
      <c r="DL121" s="926" t="s">
        <v>450</v>
      </c>
      <c r="DM121" s="926"/>
      <c r="DN121" s="926"/>
      <c r="DO121" s="926"/>
      <c r="DP121" s="926"/>
      <c r="DQ121" s="926" t="s">
        <v>446</v>
      </c>
      <c r="DR121" s="926"/>
      <c r="DS121" s="926"/>
      <c r="DT121" s="926"/>
      <c r="DU121" s="926"/>
      <c r="DV121" s="927" t="s">
        <v>450</v>
      </c>
      <c r="DW121" s="927"/>
      <c r="DX121" s="927"/>
      <c r="DY121" s="927"/>
      <c r="DZ121" s="928"/>
    </row>
    <row r="122" spans="1:130" s="230" customFormat="1" ht="26.25" customHeight="1">
      <c r="A122" s="1057"/>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443</v>
      </c>
      <c r="AB122" s="959"/>
      <c r="AC122" s="959"/>
      <c r="AD122" s="959"/>
      <c r="AE122" s="960"/>
      <c r="AF122" s="961" t="s">
        <v>450</v>
      </c>
      <c r="AG122" s="959"/>
      <c r="AH122" s="959"/>
      <c r="AI122" s="959"/>
      <c r="AJ122" s="960"/>
      <c r="AK122" s="961" t="s">
        <v>450</v>
      </c>
      <c r="AL122" s="959"/>
      <c r="AM122" s="959"/>
      <c r="AN122" s="959"/>
      <c r="AO122" s="960"/>
      <c r="AP122" s="962" t="s">
        <v>450</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28309678</v>
      </c>
      <c r="BR122" s="1000"/>
      <c r="BS122" s="1000"/>
      <c r="BT122" s="1000"/>
      <c r="BU122" s="1000"/>
      <c r="BV122" s="1000">
        <v>27601134</v>
      </c>
      <c r="BW122" s="1000"/>
      <c r="BX122" s="1000"/>
      <c r="BY122" s="1000"/>
      <c r="BZ122" s="1000"/>
      <c r="CA122" s="1000">
        <v>28254758</v>
      </c>
      <c r="CB122" s="1000"/>
      <c r="CC122" s="1000"/>
      <c r="CD122" s="1000"/>
      <c r="CE122" s="1000"/>
      <c r="CF122" s="1017">
        <v>266.89999999999998</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t="s">
        <v>443</v>
      </c>
      <c r="DH122" s="926"/>
      <c r="DI122" s="926"/>
      <c r="DJ122" s="926"/>
      <c r="DK122" s="926"/>
      <c r="DL122" s="926" t="s">
        <v>446</v>
      </c>
      <c r="DM122" s="926"/>
      <c r="DN122" s="926"/>
      <c r="DO122" s="926"/>
      <c r="DP122" s="926"/>
      <c r="DQ122" s="926" t="s">
        <v>450</v>
      </c>
      <c r="DR122" s="926"/>
      <c r="DS122" s="926"/>
      <c r="DT122" s="926"/>
      <c r="DU122" s="926"/>
      <c r="DV122" s="927" t="s">
        <v>443</v>
      </c>
      <c r="DW122" s="927"/>
      <c r="DX122" s="927"/>
      <c r="DY122" s="927"/>
      <c r="DZ122" s="928"/>
    </row>
    <row r="123" spans="1:130" s="230" customFormat="1" ht="26.25" customHeight="1">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450</v>
      </c>
      <c r="AB123" s="959"/>
      <c r="AC123" s="959"/>
      <c r="AD123" s="959"/>
      <c r="AE123" s="960"/>
      <c r="AF123" s="961" t="s">
        <v>444</v>
      </c>
      <c r="AG123" s="959"/>
      <c r="AH123" s="959"/>
      <c r="AI123" s="959"/>
      <c r="AJ123" s="960"/>
      <c r="AK123" s="961" t="s">
        <v>443</v>
      </c>
      <c r="AL123" s="959"/>
      <c r="AM123" s="959"/>
      <c r="AN123" s="959"/>
      <c r="AO123" s="960"/>
      <c r="AP123" s="962" t="s">
        <v>450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487</v>
      </c>
      <c r="BP123" s="1005"/>
      <c r="BQ123" s="1063">
        <v>35073369</v>
      </c>
      <c r="BR123" s="1064"/>
      <c r="BS123" s="1064"/>
      <c r="BT123" s="1064"/>
      <c r="BU123" s="1064"/>
      <c r="BV123" s="1064">
        <v>35500822</v>
      </c>
      <c r="BW123" s="1064"/>
      <c r="BX123" s="1064"/>
      <c r="BY123" s="1064"/>
      <c r="BZ123" s="1064"/>
      <c r="CA123" s="1064">
        <v>36607796</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444</v>
      </c>
      <c r="DH123" s="959"/>
      <c r="DI123" s="959"/>
      <c r="DJ123" s="959"/>
      <c r="DK123" s="960"/>
      <c r="DL123" s="961" t="s">
        <v>444</v>
      </c>
      <c r="DM123" s="959"/>
      <c r="DN123" s="959"/>
      <c r="DO123" s="959"/>
      <c r="DP123" s="960"/>
      <c r="DQ123" s="961" t="s">
        <v>464</v>
      </c>
      <c r="DR123" s="959"/>
      <c r="DS123" s="959"/>
      <c r="DT123" s="959"/>
      <c r="DU123" s="960"/>
      <c r="DV123" s="962" t="s">
        <v>464</v>
      </c>
      <c r="DW123" s="963"/>
      <c r="DX123" s="963"/>
      <c r="DY123" s="963"/>
      <c r="DZ123" s="964"/>
    </row>
    <row r="124" spans="1:130" s="230" customFormat="1" ht="26.25" customHeight="1" thickBot="1">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450</v>
      </c>
      <c r="AB124" s="959"/>
      <c r="AC124" s="959"/>
      <c r="AD124" s="959"/>
      <c r="AE124" s="960"/>
      <c r="AF124" s="961" t="s">
        <v>443</v>
      </c>
      <c r="AG124" s="959"/>
      <c r="AH124" s="959"/>
      <c r="AI124" s="959"/>
      <c r="AJ124" s="960"/>
      <c r="AK124" s="961" t="s">
        <v>443</v>
      </c>
      <c r="AL124" s="959"/>
      <c r="AM124" s="959"/>
      <c r="AN124" s="959"/>
      <c r="AO124" s="960"/>
      <c r="AP124" s="962" t="s">
        <v>443</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49.2</v>
      </c>
      <c r="BR124" s="1027"/>
      <c r="BS124" s="1027"/>
      <c r="BT124" s="1027"/>
      <c r="BU124" s="1027"/>
      <c r="BV124" s="1027">
        <v>46.5</v>
      </c>
      <c r="BW124" s="1027"/>
      <c r="BX124" s="1027"/>
      <c r="BY124" s="1027"/>
      <c r="BZ124" s="1027"/>
      <c r="CA124" s="1027">
        <v>32.299999999999997</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443</v>
      </c>
      <c r="DH124" s="986"/>
      <c r="DI124" s="986"/>
      <c r="DJ124" s="986"/>
      <c r="DK124" s="987"/>
      <c r="DL124" s="985" t="s">
        <v>448</v>
      </c>
      <c r="DM124" s="986"/>
      <c r="DN124" s="986"/>
      <c r="DO124" s="986"/>
      <c r="DP124" s="987"/>
      <c r="DQ124" s="985" t="s">
        <v>443</v>
      </c>
      <c r="DR124" s="986"/>
      <c r="DS124" s="986"/>
      <c r="DT124" s="986"/>
      <c r="DU124" s="987"/>
      <c r="DV124" s="988" t="s">
        <v>448</v>
      </c>
      <c r="DW124" s="989"/>
      <c r="DX124" s="989"/>
      <c r="DY124" s="989"/>
      <c r="DZ124" s="990"/>
    </row>
    <row r="125" spans="1:130" s="230" customFormat="1" ht="26.25" customHeight="1">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446</v>
      </c>
      <c r="AB125" s="959"/>
      <c r="AC125" s="959"/>
      <c r="AD125" s="959"/>
      <c r="AE125" s="960"/>
      <c r="AF125" s="961" t="s">
        <v>448</v>
      </c>
      <c r="AG125" s="959"/>
      <c r="AH125" s="959"/>
      <c r="AI125" s="959"/>
      <c r="AJ125" s="960"/>
      <c r="AK125" s="961" t="s">
        <v>443</v>
      </c>
      <c r="AL125" s="959"/>
      <c r="AM125" s="959"/>
      <c r="AN125" s="959"/>
      <c r="AO125" s="960"/>
      <c r="AP125" s="962" t="s">
        <v>443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443</v>
      </c>
      <c r="DH125" s="931"/>
      <c r="DI125" s="931"/>
      <c r="DJ125" s="931"/>
      <c r="DK125" s="931"/>
      <c r="DL125" s="931" t="s">
        <v>443</v>
      </c>
      <c r="DM125" s="931"/>
      <c r="DN125" s="931"/>
      <c r="DO125" s="931"/>
      <c r="DP125" s="931"/>
      <c r="DQ125" s="931" t="s">
        <v>443</v>
      </c>
      <c r="DR125" s="931"/>
      <c r="DS125" s="931"/>
      <c r="DT125" s="931"/>
      <c r="DU125" s="931"/>
      <c r="DV125" s="932" t="s">
        <v>443</v>
      </c>
      <c r="DW125" s="932"/>
      <c r="DX125" s="932"/>
      <c r="DY125" s="932"/>
      <c r="DZ125" s="933"/>
    </row>
    <row r="126" spans="1:130" s="230" customFormat="1" ht="26.25" customHeight="1" thickBot="1">
      <c r="A126" s="1057"/>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448</v>
      </c>
      <c r="AB126" s="959"/>
      <c r="AC126" s="959"/>
      <c r="AD126" s="959"/>
      <c r="AE126" s="960"/>
      <c r="AF126" s="961" t="s">
        <v>443</v>
      </c>
      <c r="AG126" s="959"/>
      <c r="AH126" s="959"/>
      <c r="AI126" s="959"/>
      <c r="AJ126" s="960"/>
      <c r="AK126" s="961" t="s">
        <v>443</v>
      </c>
      <c r="AL126" s="959"/>
      <c r="AM126" s="959"/>
      <c r="AN126" s="959"/>
      <c r="AO126" s="960"/>
      <c r="AP126" s="962" t="s">
        <v>446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v>365379</v>
      </c>
      <c r="DH126" s="926"/>
      <c r="DI126" s="926"/>
      <c r="DJ126" s="926"/>
      <c r="DK126" s="926"/>
      <c r="DL126" s="926">
        <v>361604</v>
      </c>
      <c r="DM126" s="926"/>
      <c r="DN126" s="926"/>
      <c r="DO126" s="926"/>
      <c r="DP126" s="926"/>
      <c r="DQ126" s="926">
        <v>357309</v>
      </c>
      <c r="DR126" s="926"/>
      <c r="DS126" s="926"/>
      <c r="DT126" s="926"/>
      <c r="DU126" s="926"/>
      <c r="DV126" s="927">
        <v>3.4</v>
      </c>
      <c r="DW126" s="927"/>
      <c r="DX126" s="927"/>
      <c r="DY126" s="927"/>
      <c r="DZ126" s="928"/>
    </row>
    <row r="127" spans="1:130" s="230" customFormat="1" ht="26.25" customHeight="1">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244</v>
      </c>
      <c r="AB127" s="959"/>
      <c r="AC127" s="959"/>
      <c r="AD127" s="959"/>
      <c r="AE127" s="960"/>
      <c r="AF127" s="961">
        <v>269</v>
      </c>
      <c r="AG127" s="959"/>
      <c r="AH127" s="959"/>
      <c r="AI127" s="959"/>
      <c r="AJ127" s="960"/>
      <c r="AK127" s="961">
        <v>246</v>
      </c>
      <c r="AL127" s="959"/>
      <c r="AM127" s="959"/>
      <c r="AN127" s="959"/>
      <c r="AO127" s="960"/>
      <c r="AP127" s="962">
        <v>0</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446</v>
      </c>
      <c r="DH127" s="926"/>
      <c r="DI127" s="926"/>
      <c r="DJ127" s="926"/>
      <c r="DK127" s="926"/>
      <c r="DL127" s="926" t="s">
        <v>446</v>
      </c>
      <c r="DM127" s="926"/>
      <c r="DN127" s="926"/>
      <c r="DO127" s="926"/>
      <c r="DP127" s="926"/>
      <c r="DQ127" s="926" t="s">
        <v>443</v>
      </c>
      <c r="DR127" s="926"/>
      <c r="DS127" s="926"/>
      <c r="DT127" s="926"/>
      <c r="DU127" s="926"/>
      <c r="DV127" s="927" t="s">
        <v>443</v>
      </c>
      <c r="DW127" s="927"/>
      <c r="DX127" s="927"/>
      <c r="DY127" s="927"/>
      <c r="DZ127" s="928"/>
    </row>
    <row r="128" spans="1:130" s="230" customFormat="1" ht="26.25" customHeight="1" thickBot="1">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137170</v>
      </c>
      <c r="AB128" s="1046"/>
      <c r="AC128" s="1046"/>
      <c r="AD128" s="1046"/>
      <c r="AE128" s="1047"/>
      <c r="AF128" s="1048">
        <v>123010</v>
      </c>
      <c r="AG128" s="1046"/>
      <c r="AH128" s="1046"/>
      <c r="AI128" s="1046"/>
      <c r="AJ128" s="1047"/>
      <c r="AK128" s="1048">
        <v>146733</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446</v>
      </c>
      <c r="BG128" s="1053"/>
      <c r="BH128" s="1053"/>
      <c r="BI128" s="1053"/>
      <c r="BJ128" s="1053"/>
      <c r="BK128" s="1053"/>
      <c r="BL128" s="1054"/>
      <c r="BM128" s="1052">
        <v>12.94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446</v>
      </c>
      <c r="DH128" s="1038"/>
      <c r="DI128" s="1038"/>
      <c r="DJ128" s="1038"/>
      <c r="DK128" s="1038"/>
      <c r="DL128" s="1038" t="s">
        <v>446</v>
      </c>
      <c r="DM128" s="1038"/>
      <c r="DN128" s="1038"/>
      <c r="DO128" s="1038"/>
      <c r="DP128" s="1038"/>
      <c r="DQ128" s="1038" t="s">
        <v>446</v>
      </c>
      <c r="DR128" s="1038"/>
      <c r="DS128" s="1038"/>
      <c r="DT128" s="1038"/>
      <c r="DU128" s="1038"/>
      <c r="DV128" s="1039" t="s">
        <v>504</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12951797</v>
      </c>
      <c r="AB129" s="959"/>
      <c r="AC129" s="959"/>
      <c r="AD129" s="959"/>
      <c r="AE129" s="960"/>
      <c r="AF129" s="961">
        <v>13265370</v>
      </c>
      <c r="AG129" s="959"/>
      <c r="AH129" s="959"/>
      <c r="AI129" s="959"/>
      <c r="AJ129" s="960"/>
      <c r="AK129" s="961">
        <v>13104317</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446</v>
      </c>
      <c r="BG129" s="1067"/>
      <c r="BH129" s="1067"/>
      <c r="BI129" s="1067"/>
      <c r="BJ129" s="1067"/>
      <c r="BK129" s="1067"/>
      <c r="BL129" s="1068"/>
      <c r="BM129" s="1066">
        <v>17.940000000000001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2483656</v>
      </c>
      <c r="AB130" s="959"/>
      <c r="AC130" s="959"/>
      <c r="AD130" s="959"/>
      <c r="AE130" s="960"/>
      <c r="AF130" s="961">
        <v>2533034</v>
      </c>
      <c r="AG130" s="959"/>
      <c r="AH130" s="959"/>
      <c r="AI130" s="959"/>
      <c r="AJ130" s="960"/>
      <c r="AK130" s="961">
        <v>2519803</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9.1999999999999993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10468141</v>
      </c>
      <c r="AB131" s="986"/>
      <c r="AC131" s="986"/>
      <c r="AD131" s="986"/>
      <c r="AE131" s="987"/>
      <c r="AF131" s="985">
        <v>10732336</v>
      </c>
      <c r="AG131" s="986"/>
      <c r="AH131" s="986"/>
      <c r="AI131" s="986"/>
      <c r="AJ131" s="987"/>
      <c r="AK131" s="985">
        <v>10584514</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6"/>
      <c r="BF131" s="1084">
        <v>32.299999999999997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9.2683791709999994</v>
      </c>
      <c r="AB132" s="1097"/>
      <c r="AC132" s="1097"/>
      <c r="AD132" s="1097"/>
      <c r="AE132" s="1098"/>
      <c r="AF132" s="1099">
        <v>9.3602175709999997</v>
      </c>
      <c r="AG132" s="1097"/>
      <c r="AH132" s="1097"/>
      <c r="AI132" s="1097"/>
      <c r="AJ132" s="1098"/>
      <c r="AK132" s="1099">
        <v>9.1041119130000006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9.1999999999999993</v>
      </c>
      <c r="AB133" s="1080"/>
      <c r="AC133" s="1080"/>
      <c r="AD133" s="1080"/>
      <c r="AE133" s="1081"/>
      <c r="AF133" s="1079">
        <v>9.3000000000000007</v>
      </c>
      <c r="AG133" s="1080"/>
      <c r="AH133" s="1080"/>
      <c r="AI133" s="1080"/>
      <c r="AJ133" s="1081"/>
      <c r="AK133" s="1079">
        <v>9.1999999999999993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QmU2MNxs+GcQfHrj2y57TVsWGnjm5VOurw+XKGP8vrAIEOH3H+/+O7aGi3+AGJSM8Wczfik3YapsUFukN4huA==" saltValue="9p5211jHGUYO3Iyc+qqq7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9F83A-B78F-4D69-9410-0429312697DA}">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3z7GPvTWJ0VcUmpEqMb5OxpIUNR++KvLSejRcO/FndLQ7+tnTixfJOdd6Bn4nO5EewMqrOmuGo2aO2qySMY/vw==" saltValue="EwVph237qeOjbpd/vSfe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YN5g1km+v+uVi4q9ZTyg20DVfxTxyxIZmT5k/h6JtIjoMNJT59c7Bcc6oBZa3tsgjHmVLCVnNlmTHT8AF/GTw==" saltValue="JsCNasqmbIsyDNsXD14S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3712487</v>
      </c>
      <c r="AP9" s="281">
        <v>96461</v>
      </c>
      <c r="AQ9" s="282">
        <v>105319</v>
      </c>
      <c r="AR9" s="283">
        <v>-8.4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605758</v>
      </c>
      <c r="AP10" s="284">
        <v>15739</v>
      </c>
      <c r="AQ10" s="285">
        <v>9860</v>
      </c>
      <c r="AR10" s="286">
        <v>59.6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v>13898</v>
      </c>
      <c r="AP11" s="284">
        <v>361</v>
      </c>
      <c r="AQ11" s="285">
        <v>1656</v>
      </c>
      <c r="AR11" s="286">
        <v>-78.2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527</v>
      </c>
      <c r="AP12" s="284" t="s">
        <v>527</v>
      </c>
      <c r="AQ12" s="285">
        <v>3</v>
      </c>
      <c r="AR12" s="286" t="s">
        <v>527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251074</v>
      </c>
      <c r="AP13" s="284">
        <v>6524</v>
      </c>
      <c r="AQ13" s="285">
        <v>4056</v>
      </c>
      <c r="AR13" s="286">
        <v>60.8</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341687</v>
      </c>
      <c r="AP14" s="284">
        <v>8878</v>
      </c>
      <c r="AQ14" s="285">
        <v>2339</v>
      </c>
      <c r="AR14" s="286">
        <v>279.60000000000002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-350267</v>
      </c>
      <c r="AP15" s="284">
        <v>-9101</v>
      </c>
      <c r="AQ15" s="285">
        <v>-7717</v>
      </c>
      <c r="AR15" s="286">
        <v>17.899999999999999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4574637</v>
      </c>
      <c r="AP16" s="284">
        <v>118862</v>
      </c>
      <c r="AQ16" s="285">
        <v>115515</v>
      </c>
      <c r="AR16" s="286">
        <v>2.9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10.16</v>
      </c>
      <c r="AP21" s="298">
        <v>10.69</v>
      </c>
      <c r="AQ21" s="299">
        <v>-0.53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99.2</v>
      </c>
      <c r="AP22" s="303">
        <v>97.4</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2796153</v>
      </c>
      <c r="AP32" s="312">
        <v>72652</v>
      </c>
      <c r="AQ32" s="313">
        <v>74824</v>
      </c>
      <c r="AR32" s="314">
        <v>-2.9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527</v>
      </c>
      <c r="AP33" s="312" t="s">
        <v>527</v>
      </c>
      <c r="AQ33" s="313" t="s">
        <v>527</v>
      </c>
      <c r="AR33" s="314" t="s">
        <v>527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527</v>
      </c>
      <c r="AP34" s="312" t="s">
        <v>527</v>
      </c>
      <c r="AQ34" s="313">
        <v>1</v>
      </c>
      <c r="AR34" s="314" t="s">
        <v>527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264786</v>
      </c>
      <c r="AP35" s="312">
        <v>6880</v>
      </c>
      <c r="AQ35" s="313">
        <v>17427</v>
      </c>
      <c r="AR35" s="314">
        <v>-60.5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568977</v>
      </c>
      <c r="AP36" s="312">
        <v>14784</v>
      </c>
      <c r="AQ36" s="313">
        <v>2447</v>
      </c>
      <c r="AR36" s="314">
        <v>504.2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246</v>
      </c>
      <c r="AP37" s="312">
        <v>6</v>
      </c>
      <c r="AQ37" s="313">
        <v>591</v>
      </c>
      <c r="AR37" s="314">
        <v>-99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527</v>
      </c>
      <c r="AP38" s="315" t="s">
        <v>527</v>
      </c>
      <c r="AQ38" s="316">
        <v>2</v>
      </c>
      <c r="AR38" s="304" t="s">
        <v>527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-146733</v>
      </c>
      <c r="AP39" s="312">
        <v>-3813</v>
      </c>
      <c r="AQ39" s="313">
        <v>-3618</v>
      </c>
      <c r="AR39" s="314">
        <v>5.4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-2519803</v>
      </c>
      <c r="AP40" s="312">
        <v>-65472</v>
      </c>
      <c r="AQ40" s="313">
        <v>-63812</v>
      </c>
      <c r="AR40" s="314">
        <v>2.6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963626</v>
      </c>
      <c r="AP41" s="312">
        <v>25038</v>
      </c>
      <c r="AQ41" s="313">
        <v>27863</v>
      </c>
      <c r="AR41" s="314">
        <v>-10.1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5259724</v>
      </c>
      <c r="AN51" s="334">
        <v>128277</v>
      </c>
      <c r="AO51" s="335">
        <v>1.6</v>
      </c>
      <c r="AP51" s="336">
        <v>85173</v>
      </c>
      <c r="AQ51" s="337">
        <v>-4.3</v>
      </c>
      <c r="AR51" s="338">
        <v>5.9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3820699</v>
      </c>
      <c r="AN52" s="342">
        <v>93181</v>
      </c>
      <c r="AO52" s="343">
        <v>-7</v>
      </c>
      <c r="AP52" s="344">
        <v>43913</v>
      </c>
      <c r="AQ52" s="345">
        <v>-3.4</v>
      </c>
      <c r="AR52" s="346">
        <v>-3.6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4829490</v>
      </c>
      <c r="AN53" s="334">
        <v>119705</v>
      </c>
      <c r="AO53" s="335">
        <v>-6.7</v>
      </c>
      <c r="AP53" s="336">
        <v>94081</v>
      </c>
      <c r="AQ53" s="337">
        <v>10.5</v>
      </c>
      <c r="AR53" s="338">
        <v>-17.2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2949179</v>
      </c>
      <c r="AN54" s="342">
        <v>73099</v>
      </c>
      <c r="AO54" s="343">
        <v>-21.6</v>
      </c>
      <c r="AP54" s="344">
        <v>48949</v>
      </c>
      <c r="AQ54" s="345">
        <v>11.5</v>
      </c>
      <c r="AR54" s="346">
        <v>-33.1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7338972</v>
      </c>
      <c r="AN55" s="334">
        <v>184568</v>
      </c>
      <c r="AO55" s="335">
        <v>54.2</v>
      </c>
      <c r="AP55" s="336">
        <v>92632</v>
      </c>
      <c r="AQ55" s="337">
        <v>-1.5</v>
      </c>
      <c r="AR55" s="338">
        <v>55.7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4646031</v>
      </c>
      <c r="AN56" s="342">
        <v>116843</v>
      </c>
      <c r="AO56" s="343">
        <v>59.8</v>
      </c>
      <c r="AP56" s="344">
        <v>47978</v>
      </c>
      <c r="AQ56" s="345">
        <v>-2</v>
      </c>
      <c r="AR56" s="346">
        <v>61.8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5676192</v>
      </c>
      <c r="AN57" s="334">
        <v>145030</v>
      </c>
      <c r="AO57" s="335">
        <v>-21.4</v>
      </c>
      <c r="AP57" s="336">
        <v>96469</v>
      </c>
      <c r="AQ57" s="337">
        <v>4.0999999999999996</v>
      </c>
      <c r="AR57" s="338">
        <v>-25.5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2981497</v>
      </c>
      <c r="AN58" s="342">
        <v>76179</v>
      </c>
      <c r="AO58" s="343">
        <v>-34.799999999999997</v>
      </c>
      <c r="AP58" s="344">
        <v>49775</v>
      </c>
      <c r="AQ58" s="345">
        <v>3.7</v>
      </c>
      <c r="AR58" s="346">
        <v>-38.5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3968324</v>
      </c>
      <c r="AN59" s="334">
        <v>103108</v>
      </c>
      <c r="AO59" s="335">
        <v>-28.9</v>
      </c>
      <c r="AP59" s="336">
        <v>85743</v>
      </c>
      <c r="AQ59" s="337">
        <v>-11.1</v>
      </c>
      <c r="AR59" s="338">
        <v>-17.8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2790715</v>
      </c>
      <c r="AN60" s="342">
        <v>72511</v>
      </c>
      <c r="AO60" s="343">
        <v>-4.8</v>
      </c>
      <c r="AP60" s="344">
        <v>45231</v>
      </c>
      <c r="AQ60" s="345">
        <v>-9.1</v>
      </c>
      <c r="AR60" s="346">
        <v>4.3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5414540</v>
      </c>
      <c r="AN61" s="349">
        <v>136138</v>
      </c>
      <c r="AO61" s="350">
        <v>-0.2</v>
      </c>
      <c r="AP61" s="351">
        <v>90820</v>
      </c>
      <c r="AQ61" s="352">
        <v>-0.5</v>
      </c>
      <c r="AR61" s="338">
        <v>0.3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3437624</v>
      </c>
      <c r="AN62" s="342">
        <v>86363</v>
      </c>
      <c r="AO62" s="343">
        <v>-1.7</v>
      </c>
      <c r="AP62" s="344">
        <v>47169</v>
      </c>
      <c r="AQ62" s="345">
        <v>0.1</v>
      </c>
      <c r="AR62" s="346">
        <v>-1.8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lwMUsGNryezUghDf1npWOe5SkmgA0CiKjTWEX6Cp/MsuVJLC8LkuNdVDyVBbYyUjEhdkEuNPQ927n57yFspw5w==" saltValue="s78mg3AKjE3/PV3xLp2Y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566</v>
      </c>
    </row>
    <row r="120" spans="125:125" ht="13.5" hidden="1" customHeight="1"/>
    <row r="121" spans="125:125" ht="13.5" hidden="1" customHeight="1">
      <c r="DU121" s="259"/>
    </row>
  </sheetData>
  <sheetProtection algorithmName="SHA-512" hashValue="MmnVn2+xJexJnQUHAA4kIjMTU3IDqKylsb+XXd1NFU5ZAOkvwKDzojZXr5E52jqrJjOslsL6daAJ4i8edgXEOA==" saltValue="wn4uFcgh1OPd3VMyXvFi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567</v>
      </c>
    </row>
  </sheetData>
  <sheetProtection algorithmName="SHA-512" hashValue="VzBQ+7wZr6AadJ7Nq14kgzf6RIeOKTsk7qmXaX4jV7iwLUhwZNo4+WnZPFnX4LInu0BUitI1OpbPwtQSvuAZvg==" saltValue="r35h5UKcZs49hSdQCL+Z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39" t="s">
        <v>3</v>
      </c>
      <c r="D47" s="1139"/>
      <c r="E47" s="1140"/>
      <c r="F47" s="11">
        <v>20.66</v>
      </c>
      <c r="G47" s="12">
        <v>21.29</v>
      </c>
      <c r="H47" s="12">
        <v>18.41</v>
      </c>
      <c r="I47" s="12">
        <v>21.7</v>
      </c>
      <c r="J47" s="13">
        <v>22</v>
      </c>
    </row>
    <row r="48" spans="2:10" ht="57.75" customHeight="1">
      <c r="B48" s="14"/>
      <c r="C48" s="1141" t="s">
        <v>4</v>
      </c>
      <c r="D48" s="1141"/>
      <c r="E48" s="1142"/>
      <c r="F48" s="15">
        <v>6.83</v>
      </c>
      <c r="G48" s="16">
        <v>6.76</v>
      </c>
      <c r="H48" s="16">
        <v>7.28</v>
      </c>
      <c r="I48" s="16">
        <v>9.8800000000000008</v>
      </c>
      <c r="J48" s="17">
        <v>10.65</v>
      </c>
    </row>
    <row r="49" spans="2:10" ht="57.75" customHeight="1" thickBot="1">
      <c r="B49" s="18"/>
      <c r="C49" s="1143" t="s">
        <v>5</v>
      </c>
      <c r="D49" s="1143"/>
      <c r="E49" s="1144"/>
      <c r="F49" s="19" t="s">
        <v>573</v>
      </c>
      <c r="G49" s="20" t="s">
        <v>574</v>
      </c>
      <c r="H49" s="20" t="s">
        <v>575</v>
      </c>
      <c r="I49" s="20">
        <v>2.88</v>
      </c>
      <c r="J49" s="21" t="s">
        <v>576</v>
      </c>
    </row>
    <row r="50" spans="2:10"/>
  </sheetData>
  <sheetProtection algorithmName="SHA-512" hashValue="07DjucAMcGlBBxN3NMPwKeU+TbL17qe/zIQAaQptz7UyymuWKB0oPMuiqbAK1ELJlhe7V78YxCFuCUK65Kp+Nw==" saltValue="HozPgLbK5eSkeQlM9mp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2024-03-13T02:40:04Z</cp:lastPrinted>
  <dcterms:created xsi:type="dcterms:W3CDTF">2024-02-05T03:56:52Z</dcterms:created>
  <dcterms:modified xsi:type="dcterms:W3CDTF">2024-03-22T00:00:37Z</dcterms:modified>
  <cp:category/>
</cp:coreProperties>
</file>