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500"/>
  </bookViews>
  <sheets>
    <sheet name="見積内訳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指宿市役所</author>
  </authors>
  <commentList>
    <comment ref="H15" authorId="0">
      <text>
        <r>
          <rPr>
            <sz val="11"/>
            <color theme="1"/>
            <rFont val="ＭＳ Ｐゴシック"/>
          </rPr>
          <t>単位は「回」「月」「一式」など直接入力を行ってください。</t>
        </r>
      </text>
    </comment>
    <comment ref="C16" authorId="0">
      <text>
        <r>
          <rPr>
            <sz val="11"/>
            <color theme="1"/>
            <rFont val="ＭＳ Ｐゴシック"/>
          </rPr>
          <t>必要とする経費内容を記載してください。</t>
        </r>
      </text>
    </comment>
    <comment ref="D16" authorId="0">
      <text>
        <r>
          <rPr>
            <sz val="11"/>
            <color theme="1"/>
            <rFont val="ＭＳ Ｐゴシック"/>
          </rPr>
          <t>左記で記載した内容の具体的な使用用途を記載ください。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<sst xmlns="http://schemas.openxmlformats.org/spreadsheetml/2006/main" xmlns:r="http://schemas.openxmlformats.org/officeDocument/2006/relationships" count="76" uniqueCount="76">
  <si>
    <t>旅費</t>
    <rPh sb="0" eb="2">
      <t>りょひ</t>
    </rPh>
    <phoneticPr fontId="1" type="Hiragana"/>
  </si>
  <si>
    <t>消耗品費</t>
    <rPh sb="0" eb="3">
      <t>しょう</t>
    </rPh>
    <rPh sb="3" eb="4">
      <t>ひ</t>
    </rPh>
    <phoneticPr fontId="1" type="Hiragana"/>
  </si>
  <si>
    <t>使用料</t>
    <rPh sb="0" eb="3">
      <t>しようりょう</t>
    </rPh>
    <phoneticPr fontId="1" type="Hiragana"/>
  </si>
  <si>
    <t>④</t>
  </si>
  <si>
    <t>【参考資料】</t>
    <rPh sb="1" eb="3">
      <t>さんこう</t>
    </rPh>
    <rPh sb="3" eb="5">
      <t>しりょう</t>
    </rPh>
    <phoneticPr fontId="1" type="Hiragana"/>
  </si>
  <si>
    <t>①</t>
  </si>
  <si>
    <t>広報サイト掲載</t>
  </si>
  <si>
    <t>プログラム協力者への謝金　等</t>
  </si>
  <si>
    <t>②</t>
  </si>
  <si>
    <t>代表者職氏名</t>
  </si>
  <si>
    <t>・募集の企画調整・実施</t>
    <rPh sb="1" eb="3">
      <t>ぼしゅう</t>
    </rPh>
    <phoneticPr fontId="1" type="Hiragana"/>
  </si>
  <si>
    <t>合計</t>
    <rPh sb="0" eb="2">
      <t>ごうけい</t>
    </rPh>
    <phoneticPr fontId="1" type="Hiragana"/>
  </si>
  <si>
    <t>合　計（１＋２＋３＋４）</t>
    <rPh sb="0" eb="1">
      <t>ごう</t>
    </rPh>
    <rPh sb="2" eb="3">
      <t>けい</t>
    </rPh>
    <phoneticPr fontId="1" type="Hiragana"/>
  </si>
  <si>
    <t>単価</t>
    <rPh sb="0" eb="2">
      <t>たんか</t>
    </rPh>
    <phoneticPr fontId="1" type="Hiragana"/>
  </si>
  <si>
    <t>数量</t>
    <rPh sb="0" eb="2">
      <t>すうりょう</t>
    </rPh>
    <phoneticPr fontId="1" type="Hiragana"/>
  </si>
  <si>
    <t>単位：円</t>
    <rPh sb="0" eb="2">
      <t>たんい</t>
    </rPh>
    <rPh sb="3" eb="4">
      <t>えん</t>
    </rPh>
    <phoneticPr fontId="1" type="Hiragana"/>
  </si>
  <si>
    <t>燃料代</t>
    <rPh sb="0" eb="3">
      <t>ねんりょうだい</t>
    </rPh>
    <phoneticPr fontId="1" type="Hiragana"/>
  </si>
  <si>
    <t>③</t>
  </si>
  <si>
    <t>⑤</t>
  </si>
  <si>
    <r>
      <t>※３名を上限とすること。</t>
    </r>
    <r>
      <rPr>
        <sz val="11"/>
        <color theme="1"/>
        <rFont val="ＭＳ Ｐゴシック"/>
      </rPr>
      <t xml:space="preserve">
候補者の現地交通費及び宿泊費、バス借上げ、保険　等</t>
    </r>
    <rPh sb="2" eb="3">
      <t>めい</t>
    </rPh>
    <rPh sb="4" eb="6">
      <t>じょうげん</t>
    </rPh>
    <rPh sb="13" eb="16">
      <t>こうほしゃ</t>
    </rPh>
    <rPh sb="17" eb="19">
      <t>げんち</t>
    </rPh>
    <rPh sb="19" eb="22">
      <t>こうつうひ</t>
    </rPh>
    <rPh sb="22" eb="23">
      <t>およ</t>
    </rPh>
    <rPh sb="24" eb="27">
      <t>しゅくはくひ</t>
    </rPh>
    <rPh sb="30" eb="32">
      <t>かりあ</t>
    </rPh>
    <rPh sb="34" eb="36">
      <t>ほけん</t>
    </rPh>
    <rPh sb="37" eb="38">
      <t>とう</t>
    </rPh>
    <phoneticPr fontId="1" type="Hiragana"/>
  </si>
  <si>
    <t>面談会場借上げ料　等</t>
    <rPh sb="0" eb="2">
      <t>めんだん</t>
    </rPh>
    <rPh sb="2" eb="4">
      <t>かいじょう</t>
    </rPh>
    <rPh sb="4" eb="6">
      <t>かりあ</t>
    </rPh>
    <rPh sb="7" eb="8">
      <t>りょう</t>
    </rPh>
    <rPh sb="9" eb="10">
      <t>とう</t>
    </rPh>
    <phoneticPr fontId="1" type="Hiragana"/>
  </si>
  <si>
    <t>車両借上料</t>
  </si>
  <si>
    <t>隊員候補者の交通費等</t>
    <rPh sb="0" eb="2">
      <t>たいいん</t>
    </rPh>
    <rPh sb="2" eb="5">
      <t>こうほ</t>
    </rPh>
    <rPh sb="6" eb="9">
      <t>こうつうひ</t>
    </rPh>
    <rPh sb="9" eb="10">
      <t>とう</t>
    </rPh>
    <phoneticPr fontId="1" type="Hiragana"/>
  </si>
  <si>
    <t>面談の実施</t>
    <rPh sb="0" eb="2">
      <t>めんだん</t>
    </rPh>
    <rPh sb="3" eb="5">
      <t>じっし</t>
    </rPh>
    <phoneticPr fontId="1" type="Hiragana"/>
  </si>
  <si>
    <t>研修・交流経費</t>
  </si>
  <si>
    <t>小　計</t>
    <rPh sb="0" eb="1">
      <t>しょう</t>
    </rPh>
    <rPh sb="2" eb="3">
      <t>けい</t>
    </rPh>
    <phoneticPr fontId="1" type="Hiragana"/>
  </si>
  <si>
    <t>単位</t>
    <rPh sb="0" eb="2">
      <t>たんい</t>
    </rPh>
    <phoneticPr fontId="1" type="Hiragana"/>
  </si>
  <si>
    <t>指宿市長　様</t>
    <rPh sb="0" eb="2">
      <t>いぶすき</t>
    </rPh>
    <rPh sb="2" eb="4">
      <t>しちょう</t>
    </rPh>
    <rPh sb="5" eb="6">
      <t>さま</t>
    </rPh>
    <phoneticPr fontId="1" type="Hiragana"/>
  </si>
  <si>
    <t>⑧</t>
  </si>
  <si>
    <t>消費税</t>
    <rPh sb="0" eb="3">
      <t>しょうひぜい</t>
    </rPh>
    <phoneticPr fontId="1" type="Hiragana"/>
  </si>
  <si>
    <t>給与</t>
    <rPh sb="0" eb="2">
      <t>きゅうよ</t>
    </rPh>
    <phoneticPr fontId="1" type="Hiragana"/>
  </si>
  <si>
    <t>小　計</t>
    <rPh sb="2" eb="3">
      <t>けい</t>
    </rPh>
    <phoneticPr fontId="1" type="Hiragana"/>
  </si>
  <si>
    <t>住宅借上料</t>
  </si>
  <si>
    <t>積　算　内　訳　書</t>
    <rPh sb="0" eb="1">
      <t>せき</t>
    </rPh>
    <rPh sb="2" eb="3">
      <t>さん</t>
    </rPh>
    <rPh sb="4" eb="5">
      <t>うち</t>
    </rPh>
    <rPh sb="6" eb="7">
      <t>わけ</t>
    </rPh>
    <rPh sb="8" eb="9">
      <t>しょ</t>
    </rPh>
    <phoneticPr fontId="1" type="Hiragana"/>
  </si>
  <si>
    <t>令和　　年　　月　　日</t>
    <rPh sb="0" eb="2">
      <t>れいわ</t>
    </rPh>
    <rPh sb="4" eb="5">
      <t>ねん</t>
    </rPh>
    <rPh sb="7" eb="8">
      <t>つき</t>
    </rPh>
    <rPh sb="10" eb="11">
      <t>ひ</t>
    </rPh>
    <phoneticPr fontId="1" type="Hiragana"/>
  </si>
  <si>
    <t>４．隊員の活動費</t>
    <rPh sb="2" eb="4">
      <t>たいいん</t>
    </rPh>
    <rPh sb="5" eb="7">
      <t>かつどう</t>
    </rPh>
    <rPh sb="7" eb="8">
      <t>ひ</t>
    </rPh>
    <phoneticPr fontId="1" type="Hiragana"/>
  </si>
  <si>
    <t>商号又は名称</t>
  </si>
  <si>
    <t>・募集及びおためし協力隊実施に係るチラシ作成</t>
    <rPh sb="1" eb="3">
      <t>ぼしゅう</t>
    </rPh>
    <rPh sb="3" eb="4">
      <t>およ</t>
    </rPh>
    <rPh sb="9" eb="12">
      <t>きょうりょくたい</t>
    </rPh>
    <rPh sb="12" eb="14">
      <t>じっし</t>
    </rPh>
    <rPh sb="15" eb="16">
      <t>かか</t>
    </rPh>
    <rPh sb="20" eb="22">
      <t>さくせい</t>
    </rPh>
    <phoneticPr fontId="1" type="Hiragana"/>
  </si>
  <si>
    <t>・募集サイト（転職サイト、自社サイト）掲載　等</t>
    <rPh sb="7" eb="9">
      <t>てんしょく</t>
    </rPh>
    <phoneticPr fontId="1" type="Hiragana"/>
  </si>
  <si>
    <t>広報媒体の制作</t>
    <rPh sb="0" eb="2">
      <t>こうほう</t>
    </rPh>
    <rPh sb="2" eb="4">
      <t>ばいたい</t>
    </rPh>
    <rPh sb="5" eb="7">
      <t>せいさく</t>
    </rPh>
    <phoneticPr fontId="1" type="Hiragana"/>
  </si>
  <si>
    <t>・説明会等で使用する会場・機器使用料　等</t>
    <rPh sb="1" eb="3">
      <t>せつめい</t>
    </rPh>
    <rPh sb="3" eb="4">
      <t>かい</t>
    </rPh>
    <rPh sb="4" eb="5">
      <t>とう</t>
    </rPh>
    <rPh sb="6" eb="8">
      <t>しよう</t>
    </rPh>
    <rPh sb="10" eb="12">
      <t>かいじょう</t>
    </rPh>
    <rPh sb="13" eb="15">
      <t>きき</t>
    </rPh>
    <rPh sb="15" eb="18">
      <t>しようりょう</t>
    </rPh>
    <rPh sb="19" eb="20">
      <t>とう</t>
    </rPh>
    <phoneticPr fontId="1" type="Hiragana"/>
  </si>
  <si>
    <t>・資料作成用の用紙代　等</t>
    <rPh sb="1" eb="3">
      <t>しりょう</t>
    </rPh>
    <rPh sb="3" eb="5">
      <t>さくせい</t>
    </rPh>
    <rPh sb="5" eb="6">
      <t>よう</t>
    </rPh>
    <rPh sb="7" eb="9">
      <t>ようし</t>
    </rPh>
    <rPh sb="9" eb="10">
      <t>だい</t>
    </rPh>
    <rPh sb="11" eb="12">
      <t>とう</t>
    </rPh>
    <phoneticPr fontId="1" type="Hiragana"/>
  </si>
  <si>
    <t>プログラムの作成・実施</t>
    <rPh sb="6" eb="8">
      <t>さくせい</t>
    </rPh>
    <rPh sb="9" eb="11">
      <t>じっし</t>
    </rPh>
    <phoneticPr fontId="1" type="Hiragana"/>
  </si>
  <si>
    <t>プログラムの作成・実施</t>
  </si>
  <si>
    <r>
      <t>　　　　　　　　　　　　　　　　　　</t>
    </r>
    <r>
      <rPr>
        <sz val="11"/>
        <color theme="1"/>
        <rFont val="ＭＳ Ｐ明朝"/>
      </rPr>
      <t>　㊞</t>
    </r>
  </si>
  <si>
    <t>住　　　　　　所</t>
  </si>
  <si>
    <t>・募集で説明会等を実施する際の出張旅費（〇〇県）　等</t>
    <rPh sb="1" eb="3">
      <t>ぼしゅう</t>
    </rPh>
    <rPh sb="4" eb="7">
      <t>せつめいかい</t>
    </rPh>
    <rPh sb="7" eb="8">
      <t>とう</t>
    </rPh>
    <rPh sb="9" eb="11">
      <t>じっし</t>
    </rPh>
    <rPh sb="13" eb="14">
      <t>さい</t>
    </rPh>
    <rPh sb="15" eb="17">
      <t>しゅっちょう</t>
    </rPh>
    <rPh sb="17" eb="19">
      <t>りょひ</t>
    </rPh>
    <rPh sb="22" eb="23">
      <t>けん</t>
    </rPh>
    <rPh sb="25" eb="26">
      <t>とう</t>
    </rPh>
    <phoneticPr fontId="1" type="Hiragana"/>
  </si>
  <si>
    <t>事務用品、消耗品</t>
    <rPh sb="0" eb="4">
      <t>じむよ</t>
    </rPh>
    <rPh sb="5" eb="8">
      <t>しょう</t>
    </rPh>
    <phoneticPr fontId="1" type="Hiragana"/>
  </si>
  <si>
    <t>１．隊員募集事務の経費</t>
    <rPh sb="9" eb="11">
      <t>けいひ</t>
    </rPh>
    <phoneticPr fontId="1" type="Hiragana"/>
  </si>
  <si>
    <t>２．おためし協力隊の経費</t>
    <rPh sb="6" eb="9">
      <t>きょうりょくたい</t>
    </rPh>
    <rPh sb="10" eb="12">
      <t>けいひ</t>
    </rPh>
    <phoneticPr fontId="1" type="Hiragana"/>
  </si>
  <si>
    <t>時間外手当（125/100）</t>
    <rPh sb="0" eb="3">
      <t>じか</t>
    </rPh>
    <rPh sb="3" eb="5">
      <t>てあて</t>
    </rPh>
    <phoneticPr fontId="1" type="Hiragana"/>
  </si>
  <si>
    <t>活動に必要な車両等のガソリン代　等</t>
    <rPh sb="8" eb="9">
      <t>とう</t>
    </rPh>
    <rPh sb="16" eb="17">
      <t>とう</t>
    </rPh>
    <phoneticPr fontId="1" type="Hiragana"/>
  </si>
  <si>
    <t>期末・勤勉手当</t>
    <rPh sb="0" eb="2">
      <t>きまつ</t>
    </rPh>
    <rPh sb="3" eb="5">
      <t>きんべん</t>
    </rPh>
    <rPh sb="5" eb="7">
      <t>てあて</t>
    </rPh>
    <phoneticPr fontId="1" type="Hiragana"/>
  </si>
  <si>
    <t>―</t>
  </si>
  <si>
    <t>⑥</t>
  </si>
  <si>
    <t>通勤手当</t>
    <rPh sb="0" eb="2">
      <t>つうきん</t>
    </rPh>
    <rPh sb="2" eb="4">
      <t>てあて</t>
    </rPh>
    <phoneticPr fontId="1" type="Hiragana"/>
  </si>
  <si>
    <t>プログラムの企画調整・実施　等</t>
    <rPh sb="6" eb="10">
      <t>きかくち</t>
    </rPh>
    <rPh sb="11" eb="13">
      <t>じっし</t>
    </rPh>
    <rPh sb="14" eb="15">
      <t>とう</t>
    </rPh>
    <phoneticPr fontId="1" type="Hiragana"/>
  </si>
  <si>
    <t>一般管理費</t>
    <rPh sb="0" eb="2">
      <t>いっぱん</t>
    </rPh>
    <rPh sb="2" eb="5">
      <t>かんりひ</t>
    </rPh>
    <phoneticPr fontId="1" type="Hiragana"/>
  </si>
  <si>
    <t>通信費</t>
    <rPh sb="0" eb="3">
      <t>つうしんひ</t>
    </rPh>
    <phoneticPr fontId="1" type="Hiragana"/>
  </si>
  <si>
    <t>候補者の現地交通費及び宿泊費、バス借上げ、保険　等</t>
    <rPh sb="0" eb="3">
      <t>こうほしゃ</t>
    </rPh>
    <rPh sb="4" eb="6">
      <t>げんち</t>
    </rPh>
    <rPh sb="6" eb="9">
      <t>こうつうひ</t>
    </rPh>
    <rPh sb="9" eb="10">
      <t>およ</t>
    </rPh>
    <rPh sb="11" eb="14">
      <t>しゅくはくひ</t>
    </rPh>
    <rPh sb="17" eb="19">
      <t>かりあ</t>
    </rPh>
    <rPh sb="21" eb="23">
      <t>ほけん</t>
    </rPh>
    <rPh sb="24" eb="25">
      <t>とう</t>
    </rPh>
    <phoneticPr fontId="1" type="Hiragana"/>
  </si>
  <si>
    <t>一般管理費</t>
  </si>
  <si>
    <t>⑦</t>
  </si>
  <si>
    <t>交流・研修に係る旅費、出席負担金　等</t>
    <rPh sb="17" eb="18">
      <t>とう</t>
    </rPh>
    <phoneticPr fontId="1" type="Hiragana"/>
  </si>
  <si>
    <t>隊員雇用に係る事業者負担分
（健康保険、雇用保険、年金、労働保険）</t>
  </si>
  <si>
    <t>※２泊３日以内のプログラムとすること。</t>
    <rPh sb="2" eb="3">
      <t>はく</t>
    </rPh>
    <rPh sb="4" eb="5">
      <t>ひ</t>
    </rPh>
    <rPh sb="5" eb="7">
      <t>いない</t>
    </rPh>
    <phoneticPr fontId="1" type="Hiragana"/>
  </si>
  <si>
    <t>３．隊員の報償費</t>
    <rPh sb="2" eb="4">
      <t>たいいん</t>
    </rPh>
    <rPh sb="5" eb="8">
      <t>ほうしょうひ</t>
    </rPh>
    <phoneticPr fontId="1" type="Hiragana"/>
  </si>
  <si>
    <r>
      <t>小　計</t>
    </r>
    <r>
      <rPr>
        <b/>
        <sz val="11"/>
        <color rgb="FFFF0000"/>
        <rFont val="ＭＳ Ｐゴシック"/>
      </rPr>
      <t>【上限額160万円】</t>
    </r>
    <rPh sb="0" eb="1">
      <t>しょう</t>
    </rPh>
    <rPh sb="2" eb="3">
      <t>けい</t>
    </rPh>
    <rPh sb="6" eb="7">
      <t>がく</t>
    </rPh>
    <phoneticPr fontId="1" type="Hiragana"/>
  </si>
  <si>
    <t>活動に必要な車両、保険料含む
例）軽自動車１台リース：月額〇〇円×６月</t>
    <rPh sb="0" eb="2">
      <t>かつどう</t>
    </rPh>
    <rPh sb="3" eb="5">
      <t>ひつよう</t>
    </rPh>
    <rPh sb="6" eb="8">
      <t>しゃりょう</t>
    </rPh>
    <rPh sb="9" eb="12">
      <t>ほけんりょう</t>
    </rPh>
    <rPh sb="12" eb="13">
      <t>ふく</t>
    </rPh>
    <rPh sb="15" eb="16">
      <t>れい</t>
    </rPh>
    <rPh sb="17" eb="21">
      <t>けいじどうしゃ</t>
    </rPh>
    <rPh sb="22" eb="23">
      <t>だい</t>
    </rPh>
    <rPh sb="27" eb="29">
      <t>げつがく</t>
    </rPh>
    <rPh sb="31" eb="32">
      <t>えん</t>
    </rPh>
    <rPh sb="34" eb="35">
      <t>つき</t>
    </rPh>
    <phoneticPr fontId="1" type="Hiragana"/>
  </si>
  <si>
    <t>隊員居住用の賃貸料
例）月額〇〇円×６月×１名</t>
    <rPh sb="0" eb="2">
      <t>たいいん</t>
    </rPh>
    <rPh sb="2" eb="5">
      <t>きょじゅうよう</t>
    </rPh>
    <rPh sb="6" eb="9">
      <t>ちんたいりょう</t>
    </rPh>
    <rPh sb="10" eb="11">
      <t>れい</t>
    </rPh>
    <rPh sb="12" eb="14">
      <t>げつがく</t>
    </rPh>
    <rPh sb="16" eb="17">
      <t>えん</t>
    </rPh>
    <rPh sb="19" eb="20">
      <t>つき</t>
    </rPh>
    <rPh sb="22" eb="23">
      <t>めい</t>
    </rPh>
    <phoneticPr fontId="1" type="Hiragana"/>
  </si>
  <si>
    <t>活動に必要な出張旅費
例）協力隊初任者研修　千葉（１回）〇〇円
　　他自治体の協力隊員との交流　　〇〇円×３回</t>
    <rPh sb="0" eb="2">
      <t>かつどう</t>
    </rPh>
    <rPh sb="3" eb="5">
      <t>ひつよう</t>
    </rPh>
    <rPh sb="6" eb="8">
      <t>でば</t>
    </rPh>
    <rPh sb="8" eb="10">
      <t>りょひ</t>
    </rPh>
    <rPh sb="11" eb="12">
      <t>れい</t>
    </rPh>
    <rPh sb="13" eb="16">
      <t>きょうりょくたい</t>
    </rPh>
    <rPh sb="16" eb="19">
      <t>しょにんしゃ</t>
    </rPh>
    <rPh sb="19" eb="21">
      <t>けんしゅう</t>
    </rPh>
    <rPh sb="22" eb="24">
      <t>ちば</t>
    </rPh>
    <rPh sb="26" eb="27">
      <t>かい</t>
    </rPh>
    <rPh sb="30" eb="31">
      <t>えん</t>
    </rPh>
    <rPh sb="34" eb="35">
      <t>た</t>
    </rPh>
    <rPh sb="35" eb="38">
      <t>じちたい</t>
    </rPh>
    <rPh sb="39" eb="42">
      <t>きょうりょくたい</t>
    </rPh>
    <rPh sb="42" eb="43">
      <t>いん</t>
    </rPh>
    <rPh sb="45" eb="47">
      <t>こうりゅう</t>
    </rPh>
    <rPh sb="51" eb="52">
      <t>えん</t>
    </rPh>
    <rPh sb="54" eb="55">
      <t>かい</t>
    </rPh>
    <phoneticPr fontId="1" type="Hiragana"/>
  </si>
  <si>
    <t>例）月額〇〇円×６月×１名</t>
    <rPh sb="0" eb="1">
      <t>れい</t>
    </rPh>
    <rPh sb="2" eb="4">
      <t>げつがく</t>
    </rPh>
    <rPh sb="6" eb="7">
      <t>えん</t>
    </rPh>
    <rPh sb="9" eb="10">
      <t>つき</t>
    </rPh>
    <rPh sb="12" eb="13">
      <t>めい</t>
    </rPh>
    <phoneticPr fontId="1" type="Hiragana"/>
  </si>
  <si>
    <t>例）〇〇円×〇〇時間×１名</t>
    <rPh sb="0" eb="1">
      <t>れい</t>
    </rPh>
    <rPh sb="4" eb="5">
      <t>えん</t>
    </rPh>
    <rPh sb="8" eb="10">
      <t>じかん</t>
    </rPh>
    <rPh sb="12" eb="13">
      <t>めい</t>
    </rPh>
    <phoneticPr fontId="1" type="Hiragana"/>
  </si>
  <si>
    <t>例）12月支給〇〇円</t>
    <rPh sb="0" eb="1">
      <t>れい</t>
    </rPh>
    <rPh sb="4" eb="5">
      <t>がつ</t>
    </rPh>
    <rPh sb="5" eb="7">
      <t>しきゅう</t>
    </rPh>
    <rPh sb="9" eb="10">
      <t>えん</t>
    </rPh>
    <phoneticPr fontId="1" type="Hiragana"/>
  </si>
  <si>
    <t>例）月額〇〇円×６月×１名</t>
    <rPh sb="0" eb="1">
      <t>れい</t>
    </rPh>
    <rPh sb="2" eb="4">
      <t>が</t>
    </rPh>
    <rPh sb="6" eb="7">
      <t>えん</t>
    </rPh>
    <rPh sb="9" eb="10">
      <t>つき</t>
    </rPh>
    <rPh sb="12" eb="13">
      <t>めい</t>
    </rPh>
    <phoneticPr fontId="1" type="Hiragana"/>
  </si>
  <si>
    <r>
      <t>小　計</t>
    </r>
    <r>
      <rPr>
        <b/>
        <sz val="11"/>
        <color rgb="FFFF0000"/>
        <rFont val="ＭＳ Ｐゴシック"/>
      </rPr>
      <t>【上限額100万円】</t>
    </r>
    <rPh sb="0" eb="1">
      <t>しょう</t>
    </rPh>
    <rPh sb="2" eb="3">
      <t>けい</t>
    </rPh>
    <rPh sb="6" eb="7">
      <t>がく</t>
    </rPh>
    <phoneticPr fontId="1" type="Hiragana"/>
  </si>
  <si>
    <r>
      <t xml:space="preserve">社会保険料
</t>
    </r>
    <r>
      <rPr>
        <b/>
        <sz val="11"/>
        <color rgb="FFFF0000"/>
        <rFont val="ＭＳ Ｐゴシック"/>
      </rPr>
      <t>※活動費に含めること</t>
    </r>
    <rPh sb="7" eb="9">
      <t>かつどう</t>
    </rPh>
    <rPh sb="9" eb="10">
      <t>ひ</t>
    </rPh>
    <rPh sb="11" eb="12">
      <t>ふく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</si>
</sst>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6" formatCode="&quot;¥&quot;#,##0;[Red]&quot;¥&quot;\-#,##0"/>
  </numFmts>
  <fonts count="1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b/>
      <sz val="20"/>
      <color theme="1"/>
      <name val="ＭＳ Ｐ明朝"/>
      <family val="1"/>
    </font>
    <font>
      <b/>
      <sz val="18"/>
      <color theme="1"/>
      <name val="ＭＳ Ｐ明朝"/>
      <family val="1"/>
    </font>
    <font>
      <u/>
      <sz val="16"/>
      <color theme="1"/>
      <name val="ＭＳ Ｐ明朝"/>
      <family val="1"/>
    </font>
    <font>
      <u/>
      <sz val="14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ゴシック"/>
      <family val="3"/>
    </font>
    <font>
      <b/>
      <sz val="16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6"/>
      <color theme="1"/>
      <name val="ＭＳ Ｐゴシック"/>
      <family val="3"/>
    </font>
    <font>
      <b/>
      <sz val="14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16"/>
      <color theme="1"/>
      <name val="ＭＳ Ｐ明朝"/>
      <family val="1"/>
    </font>
    <font>
      <b/>
      <sz val="11"/>
      <color theme="1"/>
      <name val="ＭＳ Ｐゴシック"/>
      <family val="3"/>
    </font>
    <font>
      <sz val="11"/>
      <color theme="1"/>
      <name val="ＭＳ Ｐ明朝"/>
      <family val="1"/>
    </font>
    <font>
      <sz val="14"/>
      <color theme="1"/>
      <name val="ＭＳ Ｐ明朝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1" xfId="0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1" xfId="0" applyFont="1" applyFill="1" applyBorder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1" xfId="0" applyFont="1" applyFill="1" applyBorder="1">
      <alignment vertical="center"/>
    </xf>
    <xf numFmtId="0" fontId="2" fillId="5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/>
    </xf>
    <xf numFmtId="6" fontId="12" fillId="0" borderId="0" xfId="0" applyNumberFormat="1" applyFont="1" applyBorder="1" applyAlignment="1">
      <alignment horizontal="left" vertical="center" indent="1"/>
    </xf>
    <xf numFmtId="6" fontId="13" fillId="0" borderId="0" xfId="0" applyNumberFormat="1" applyFont="1" applyAlignment="1">
      <alignment horizontal="left" vertical="center" inden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14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2" borderId="22" xfId="0" applyFont="1" applyFill="1" applyBorder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>
      <alignment vertical="center"/>
    </xf>
    <xf numFmtId="0" fontId="2" fillId="3" borderId="24" xfId="0" applyFont="1" applyFill="1" applyBorder="1">
      <alignment vertical="center"/>
    </xf>
    <xf numFmtId="0" fontId="16" fillId="0" borderId="2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4" borderId="24" xfId="0" applyFont="1" applyFill="1" applyBorder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5" borderId="24" xfId="0" applyFont="1" applyFill="1" applyBorder="1">
      <alignment vertical="center"/>
    </xf>
    <xf numFmtId="0" fontId="15" fillId="0" borderId="0" xfId="0" applyFont="1" applyAlignment="1">
      <alignment horizontal="right" vertical="center"/>
    </xf>
    <xf numFmtId="58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38" fontId="2" fillId="0" borderId="8" xfId="1" applyFont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38" fontId="2" fillId="0" borderId="9" xfId="1" applyFont="1" applyBorder="1" applyAlignment="1">
      <alignment vertical="center" wrapText="1"/>
    </xf>
    <xf numFmtId="38" fontId="2" fillId="0" borderId="12" xfId="1" applyFont="1" applyBorder="1" applyAlignment="1">
      <alignment vertical="center" wrapText="1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2" fillId="2" borderId="26" xfId="0" applyNumberFormat="1" applyFont="1" applyFill="1" applyBorder="1" applyAlignment="1">
      <alignment horizontal="center" vertical="center"/>
    </xf>
    <xf numFmtId="38" fontId="2" fillId="0" borderId="27" xfId="0" applyNumberFormat="1" applyFont="1" applyBorder="1">
      <alignment vertical="center"/>
    </xf>
    <xf numFmtId="38" fontId="2" fillId="0" borderId="2" xfId="0" applyNumberFormat="1" applyFont="1" applyBorder="1">
      <alignment vertical="center"/>
    </xf>
    <xf numFmtId="38" fontId="2" fillId="0" borderId="28" xfId="0" applyNumberFormat="1" applyFont="1" applyBorder="1">
      <alignment vertical="center"/>
    </xf>
    <xf numFmtId="38" fontId="2" fillId="0" borderId="29" xfId="0" applyNumberFormat="1" applyFont="1" applyBorder="1">
      <alignment vertical="center"/>
    </xf>
    <xf numFmtId="38" fontId="2" fillId="0" borderId="30" xfId="0" applyNumberFormat="1" applyFont="1" applyBorder="1">
      <alignment vertical="center"/>
    </xf>
    <xf numFmtId="38" fontId="2" fillId="3" borderId="26" xfId="1" applyFont="1" applyFill="1" applyBorder="1" applyAlignment="1">
      <alignment horizontal="center" vertical="center"/>
    </xf>
    <xf numFmtId="38" fontId="2" fillId="4" borderId="26" xfId="1" applyFont="1" applyFill="1" applyBorder="1" applyAlignment="1">
      <alignment horizontal="center" vertical="center"/>
    </xf>
    <xf numFmtId="38" fontId="2" fillId="5" borderId="26" xfId="1" applyFont="1" applyFill="1" applyBorder="1" applyAlignment="1">
      <alignment horizontal="center" vertical="center"/>
    </xf>
    <xf numFmtId="38" fontId="2" fillId="0" borderId="27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38" fontId="2" fillId="0" borderId="28" xfId="0" applyNumberFormat="1" applyFont="1" applyBorder="1" applyAlignment="1">
      <alignment horizontal="center" vertical="center"/>
    </xf>
    <xf numFmtId="38" fontId="2" fillId="0" borderId="29" xfId="0" applyNumberFormat="1" applyFont="1" applyBorder="1" applyAlignment="1">
      <alignment horizontal="center" vertical="center"/>
    </xf>
    <xf numFmtId="38" fontId="2" fillId="0" borderId="30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38" fontId="2" fillId="3" borderId="19" xfId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38" fontId="2" fillId="4" borderId="19" xfId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8" fontId="2" fillId="5" borderId="19" xfId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38" fontId="2" fillId="2" borderId="5" xfId="1" applyFont="1" applyFill="1" applyBorder="1">
      <alignment vertical="center"/>
    </xf>
    <xf numFmtId="38" fontId="2" fillId="0" borderId="27" xfId="1" applyFont="1" applyBorder="1" applyAlignment="1">
      <alignment vertical="center"/>
    </xf>
    <xf numFmtId="38" fontId="2" fillId="3" borderId="11" xfId="1" applyFont="1" applyFill="1" applyBorder="1">
      <alignment vertical="center"/>
    </xf>
    <xf numFmtId="38" fontId="2" fillId="4" borderId="11" xfId="1" applyFont="1" applyFill="1" applyBorder="1">
      <alignment vertical="center"/>
    </xf>
    <xf numFmtId="38" fontId="2" fillId="5" borderId="11" xfId="1" applyFont="1" applyFill="1" applyBorder="1">
      <alignment vertical="center"/>
    </xf>
    <xf numFmtId="38" fontId="2" fillId="6" borderId="6" xfId="1" applyFont="1" applyFill="1" applyBorder="1" applyAlignment="1">
      <alignment vertical="center"/>
    </xf>
    <xf numFmtId="38" fontId="2" fillId="0" borderId="32" xfId="0" applyNumberFormat="1" applyFont="1" applyBorder="1">
      <alignment vertical="center"/>
    </xf>
    <xf numFmtId="38" fontId="2" fillId="2" borderId="26" xfId="0" applyNumberFormat="1" applyFont="1" applyFill="1" applyBorder="1">
      <alignment vertical="center"/>
    </xf>
    <xf numFmtId="38" fontId="2" fillId="3" borderId="26" xfId="0" applyNumberFormat="1" applyFont="1" applyFill="1" applyBorder="1">
      <alignment vertical="center"/>
    </xf>
    <xf numFmtId="38" fontId="2" fillId="4" borderId="26" xfId="0" applyNumberFormat="1" applyFont="1" applyFill="1" applyBorder="1">
      <alignment vertical="center"/>
    </xf>
    <xf numFmtId="38" fontId="2" fillId="5" borderId="33" xfId="0" applyNumberFormat="1" applyFont="1" applyFill="1" applyBorder="1">
      <alignment vertical="center"/>
    </xf>
    <xf numFmtId="38" fontId="2" fillId="6" borderId="3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50"/>
  <sheetViews>
    <sheetView tabSelected="1" workbookViewId="0">
      <selection activeCell="C41" sqref="C41"/>
    </sheetView>
  </sheetViews>
  <sheetFormatPr defaultColWidth="9" defaultRowHeight="13.5"/>
  <cols>
    <col min="1" max="2" width="3.75" style="1" customWidth="1"/>
    <col min="3" max="3" width="26.5" style="1" bestFit="1" customWidth="1"/>
    <col min="4" max="5" width="24.33203125" style="1" customWidth="1"/>
    <col min="6" max="6" width="9.58203125" style="1" customWidth="1"/>
    <col min="7" max="7" width="5.33203125" style="1" bestFit="1" customWidth="1"/>
    <col min="8" max="8" width="5.33203125" style="2" bestFit="1" customWidth="1"/>
    <col min="9" max="9" width="8.5" style="1" bestFit="1" customWidth="1"/>
    <col min="10" max="10" width="9.375" style="1" bestFit="1" customWidth="1"/>
    <col min="11" max="11" width="3.75" style="1" customWidth="1"/>
    <col min="12" max="12" width="25.75" style="1" bestFit="1" customWidth="1"/>
    <col min="13" max="13" width="9.58203125" style="3" bestFit="1" customWidth="1"/>
    <col min="14" max="16384" width="9" style="1"/>
  </cols>
  <sheetData>
    <row r="1" spans="1:10" ht="18.75">
      <c r="F1" s="76" t="s">
        <v>4</v>
      </c>
      <c r="G1" s="76"/>
      <c r="H1" s="76"/>
      <c r="I1" s="76"/>
      <c r="J1" s="76"/>
    </row>
    <row r="3" spans="1:10" ht="14.25">
      <c r="F3" s="77" t="s">
        <v>34</v>
      </c>
      <c r="G3" s="94"/>
      <c r="H3" s="94"/>
      <c r="I3" s="94"/>
      <c r="J3" s="94"/>
    </row>
    <row r="4" spans="1:10">
      <c r="F4" s="78"/>
      <c r="G4" s="78"/>
      <c r="H4" s="78"/>
      <c r="I4" s="78"/>
      <c r="J4" s="78"/>
    </row>
    <row r="5" spans="1:10" ht="24">
      <c r="A5" s="4" t="s">
        <v>33</v>
      </c>
      <c r="B5" s="4"/>
      <c r="C5" s="4"/>
      <c r="D5" s="4"/>
      <c r="E5" s="4"/>
      <c r="F5" s="4"/>
      <c r="G5" s="4"/>
      <c r="H5" s="4"/>
      <c r="I5" s="4"/>
      <c r="J5" s="4"/>
    </row>
    <row r="6" spans="1:10" ht="2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8.75">
      <c r="A7" s="6" t="s">
        <v>27</v>
      </c>
      <c r="B7" s="6"/>
      <c r="C7" s="6"/>
      <c r="D7" s="7"/>
      <c r="E7" s="9"/>
      <c r="G7" s="9"/>
      <c r="H7" s="9"/>
      <c r="I7" s="9"/>
      <c r="J7" s="9"/>
    </row>
    <row r="8" spans="1:10" ht="17.25">
      <c r="A8" s="7"/>
      <c r="B8" s="7"/>
      <c r="C8" s="7"/>
      <c r="D8" s="7"/>
      <c r="E8" s="9"/>
      <c r="F8" s="79"/>
      <c r="G8" s="79"/>
      <c r="H8" s="79"/>
      <c r="I8" s="79"/>
      <c r="J8" s="79"/>
    </row>
    <row r="9" spans="1:10" ht="18.75">
      <c r="A9" s="8"/>
      <c r="B9" s="8"/>
      <c r="C9" s="8"/>
      <c r="D9" s="8"/>
      <c r="E9" s="59" t="s">
        <v>45</v>
      </c>
      <c r="F9" s="81"/>
      <c r="G9" s="81"/>
      <c r="H9" s="81"/>
      <c r="I9" s="81"/>
      <c r="J9" s="81"/>
    </row>
    <row r="10" spans="1:10" ht="18.75">
      <c r="A10" s="7"/>
      <c r="B10" s="7"/>
      <c r="C10" s="7"/>
      <c r="D10" s="7"/>
      <c r="E10" s="59" t="s">
        <v>36</v>
      </c>
      <c r="F10" s="80"/>
      <c r="G10" s="80"/>
      <c r="H10" s="80"/>
      <c r="I10" s="80"/>
      <c r="J10" s="80"/>
    </row>
    <row r="11" spans="1:10" ht="18.75">
      <c r="A11" s="9"/>
      <c r="C11" s="34"/>
      <c r="D11" s="47"/>
      <c r="E11" s="59" t="s">
        <v>9</v>
      </c>
      <c r="F11" s="82" t="s">
        <v>44</v>
      </c>
      <c r="G11" s="82"/>
      <c r="H11" s="82"/>
      <c r="I11" s="82"/>
      <c r="J11" s="82"/>
    </row>
    <row r="12" spans="1:10" ht="17.25">
      <c r="A12" s="9"/>
      <c r="C12" s="35"/>
      <c r="D12" s="48"/>
      <c r="E12" s="60"/>
      <c r="F12" s="83"/>
      <c r="G12" s="83"/>
      <c r="H12" s="83"/>
      <c r="I12" s="83"/>
      <c r="J12" s="83"/>
    </row>
    <row r="13" spans="1:10" ht="17.25">
      <c r="A13" s="9"/>
      <c r="C13" s="35"/>
      <c r="D13" s="48"/>
      <c r="E13" s="60"/>
      <c r="F13" s="83"/>
      <c r="G13" s="83"/>
      <c r="H13" s="83"/>
      <c r="I13" s="83"/>
      <c r="J13" s="83"/>
    </row>
    <row r="14" spans="1:10">
      <c r="I14" s="117" t="s">
        <v>15</v>
      </c>
      <c r="J14" s="117"/>
    </row>
    <row r="15" spans="1:10" ht="21.75" customHeight="1">
      <c r="A15" s="10" t="s">
        <v>48</v>
      </c>
      <c r="B15" s="20"/>
      <c r="C15" s="20"/>
      <c r="D15" s="20"/>
      <c r="E15" s="61"/>
      <c r="F15" s="84" t="s">
        <v>13</v>
      </c>
      <c r="G15" s="95" t="s">
        <v>14</v>
      </c>
      <c r="H15" s="95" t="s">
        <v>26</v>
      </c>
      <c r="I15" s="95" t="s">
        <v>29</v>
      </c>
      <c r="J15" s="95" t="s">
        <v>11</v>
      </c>
    </row>
    <row r="16" spans="1:10" ht="26.25" customHeight="1">
      <c r="A16" s="11"/>
      <c r="B16" s="21" t="s">
        <v>5</v>
      </c>
      <c r="C16" s="36" t="s">
        <v>39</v>
      </c>
      <c r="D16" s="49" t="s">
        <v>37</v>
      </c>
      <c r="E16" s="62"/>
      <c r="F16" s="85"/>
      <c r="G16" s="96"/>
      <c r="H16" s="104"/>
      <c r="I16" s="96">
        <f t="shared" ref="I16:I22" si="0">F16*G16*10%</f>
        <v>0</v>
      </c>
      <c r="J16" s="96">
        <f t="shared" ref="J16:J22" si="1">F16*G16+I16</f>
        <v>0</v>
      </c>
    </row>
    <row r="17" spans="1:10" ht="26.25" customHeight="1">
      <c r="A17" s="11"/>
      <c r="B17" s="2" t="s">
        <v>8</v>
      </c>
      <c r="C17" s="1" t="s">
        <v>6</v>
      </c>
      <c r="D17" s="50" t="s">
        <v>38</v>
      </c>
      <c r="E17" s="63"/>
      <c r="F17" s="86"/>
      <c r="G17" s="97"/>
      <c r="H17" s="105"/>
      <c r="I17" s="99">
        <f t="shared" si="0"/>
        <v>0</v>
      </c>
      <c r="J17" s="99">
        <f t="shared" si="1"/>
        <v>0</v>
      </c>
    </row>
    <row r="18" spans="1:10" ht="26.25" customHeight="1">
      <c r="A18" s="11"/>
      <c r="B18" s="22" t="s">
        <v>8</v>
      </c>
      <c r="C18" s="37" t="s">
        <v>0</v>
      </c>
      <c r="D18" s="50" t="s">
        <v>46</v>
      </c>
      <c r="E18" s="64"/>
      <c r="F18" s="87"/>
      <c r="G18" s="98"/>
      <c r="H18" s="106"/>
      <c r="I18" s="98">
        <f t="shared" si="0"/>
        <v>0</v>
      </c>
      <c r="J18" s="98">
        <f t="shared" si="1"/>
        <v>0</v>
      </c>
    </row>
    <row r="19" spans="1:10" ht="26.25" customHeight="1">
      <c r="A19" s="11"/>
      <c r="B19" s="22" t="s">
        <v>17</v>
      </c>
      <c r="C19" s="38" t="s">
        <v>2</v>
      </c>
      <c r="D19" s="50" t="s">
        <v>40</v>
      </c>
      <c r="E19" s="64"/>
      <c r="F19" s="88"/>
      <c r="G19" s="99"/>
      <c r="H19" s="107"/>
      <c r="I19" s="99">
        <f t="shared" si="0"/>
        <v>0</v>
      </c>
      <c r="J19" s="99">
        <f t="shared" si="1"/>
        <v>0</v>
      </c>
    </row>
    <row r="20" spans="1:10" ht="26.25" customHeight="1">
      <c r="A20" s="11"/>
      <c r="B20" s="22" t="s">
        <v>3</v>
      </c>
      <c r="C20" s="39" t="s">
        <v>1</v>
      </c>
      <c r="D20" s="50" t="s">
        <v>41</v>
      </c>
      <c r="E20" s="64"/>
      <c r="F20" s="86"/>
      <c r="G20" s="97"/>
      <c r="H20" s="105"/>
      <c r="I20" s="98">
        <f t="shared" si="0"/>
        <v>0</v>
      </c>
      <c r="J20" s="97">
        <f t="shared" si="1"/>
        <v>0</v>
      </c>
    </row>
    <row r="21" spans="1:10" ht="26.25" customHeight="1">
      <c r="A21" s="11"/>
      <c r="B21" s="22" t="s">
        <v>18</v>
      </c>
      <c r="C21" s="37" t="s">
        <v>57</v>
      </c>
      <c r="D21" s="50" t="s">
        <v>10</v>
      </c>
      <c r="E21" s="65"/>
      <c r="F21" s="89"/>
      <c r="G21" s="98"/>
      <c r="H21" s="106"/>
      <c r="I21" s="97">
        <f t="shared" si="0"/>
        <v>0</v>
      </c>
      <c r="J21" s="98">
        <f t="shared" si="1"/>
        <v>0</v>
      </c>
    </row>
    <row r="22" spans="1:10" ht="26.25" customHeight="1">
      <c r="A22" s="11"/>
      <c r="B22" s="23"/>
      <c r="C22" s="40"/>
      <c r="D22" s="51"/>
      <c r="E22" s="40"/>
      <c r="F22" s="90"/>
      <c r="G22" s="100"/>
      <c r="H22" s="108"/>
      <c r="I22" s="100">
        <f t="shared" si="0"/>
        <v>0</v>
      </c>
      <c r="J22" s="124">
        <f t="shared" si="1"/>
        <v>0</v>
      </c>
    </row>
    <row r="23" spans="1:10" ht="26.25" customHeight="1">
      <c r="A23" s="12"/>
      <c r="B23" s="24" t="s">
        <v>31</v>
      </c>
      <c r="C23" s="41"/>
      <c r="D23" s="41"/>
      <c r="E23" s="41"/>
      <c r="F23" s="41"/>
      <c r="G23" s="41"/>
      <c r="H23" s="109"/>
      <c r="I23" s="118">
        <f>SUM(I16:I22)</f>
        <v>0</v>
      </c>
      <c r="J23" s="125">
        <f>SUM(J16:J22)</f>
        <v>0</v>
      </c>
    </row>
    <row r="24" spans="1:10" ht="26.25" customHeight="1">
      <c r="A24" s="13" t="s">
        <v>49</v>
      </c>
      <c r="B24" s="25"/>
      <c r="C24" s="25"/>
      <c r="D24" s="25"/>
      <c r="E24" s="66"/>
      <c r="F24" s="91" t="s">
        <v>13</v>
      </c>
      <c r="G24" s="101" t="s">
        <v>14</v>
      </c>
      <c r="H24" s="110" t="s">
        <v>26</v>
      </c>
      <c r="I24" s="101" t="s">
        <v>29</v>
      </c>
      <c r="J24" s="110" t="s">
        <v>11</v>
      </c>
    </row>
    <row r="25" spans="1:10" ht="26.25" customHeight="1">
      <c r="A25" s="13"/>
      <c r="B25" s="21" t="s">
        <v>5</v>
      </c>
      <c r="C25" s="42" t="s">
        <v>42</v>
      </c>
      <c r="D25" s="52" t="s">
        <v>64</v>
      </c>
      <c r="E25" s="67"/>
      <c r="F25" s="85"/>
      <c r="G25" s="96"/>
      <c r="H25" s="104"/>
      <c r="I25" s="119">
        <f t="shared" ref="I25:I30" si="2">F25*G25*10%</f>
        <v>0</v>
      </c>
      <c r="J25" s="96">
        <f t="shared" ref="J25:J30" si="3">F25*G25+I25</f>
        <v>0</v>
      </c>
    </row>
    <row r="26" spans="1:10" ht="26.25" customHeight="1">
      <c r="A26" s="13"/>
      <c r="B26" s="26" t="s">
        <v>8</v>
      </c>
      <c r="C26" s="38" t="s">
        <v>43</v>
      </c>
      <c r="D26" s="53" t="s">
        <v>7</v>
      </c>
      <c r="E26" s="68"/>
      <c r="F26" s="86"/>
      <c r="G26" s="97"/>
      <c r="H26" s="105"/>
      <c r="I26" s="97">
        <f t="shared" si="2"/>
        <v>0</v>
      </c>
      <c r="J26" s="97">
        <f t="shared" si="3"/>
        <v>0</v>
      </c>
    </row>
    <row r="27" spans="1:10" ht="26.25" customHeight="1">
      <c r="A27" s="13"/>
      <c r="B27" s="22" t="s">
        <v>17</v>
      </c>
      <c r="C27" s="37" t="s">
        <v>22</v>
      </c>
      <c r="D27" s="54" t="s">
        <v>19</v>
      </c>
      <c r="E27" s="69"/>
      <c r="F27" s="87"/>
      <c r="G27" s="98"/>
      <c r="H27" s="106"/>
      <c r="I27" s="98">
        <f t="shared" si="2"/>
        <v>0</v>
      </c>
      <c r="J27" s="98">
        <f t="shared" si="3"/>
        <v>0</v>
      </c>
    </row>
    <row r="28" spans="1:10" ht="26.25" customHeight="1">
      <c r="A28" s="13"/>
      <c r="B28" s="27" t="s">
        <v>3</v>
      </c>
      <c r="C28" s="39" t="s">
        <v>23</v>
      </c>
      <c r="D28" s="55" t="s">
        <v>20</v>
      </c>
      <c r="E28" s="70"/>
      <c r="F28" s="88"/>
      <c r="G28" s="99"/>
      <c r="H28" s="107"/>
      <c r="I28" s="99">
        <f t="shared" si="2"/>
        <v>0</v>
      </c>
      <c r="J28" s="99">
        <f t="shared" si="3"/>
        <v>0</v>
      </c>
    </row>
    <row r="29" spans="1:10" ht="26.25" customHeight="1">
      <c r="A29" s="13"/>
      <c r="B29" s="22" t="s">
        <v>18</v>
      </c>
      <c r="C29" s="37" t="s">
        <v>60</v>
      </c>
      <c r="D29" s="56" t="s">
        <v>56</v>
      </c>
      <c r="E29" s="69"/>
      <c r="F29" s="87"/>
      <c r="G29" s="98"/>
      <c r="H29" s="106"/>
      <c r="I29" s="98">
        <f t="shared" si="2"/>
        <v>0</v>
      </c>
      <c r="J29" s="98">
        <f t="shared" si="3"/>
        <v>0</v>
      </c>
    </row>
    <row r="30" spans="1:10" ht="26.25" customHeight="1">
      <c r="A30" s="13"/>
      <c r="B30" s="23"/>
      <c r="C30" s="37"/>
      <c r="D30" s="57"/>
      <c r="E30" s="71"/>
      <c r="F30" s="89"/>
      <c r="G30" s="98"/>
      <c r="H30" s="108"/>
      <c r="I30" s="100">
        <f t="shared" si="2"/>
        <v>0</v>
      </c>
      <c r="J30" s="124">
        <f t="shared" si="3"/>
        <v>0</v>
      </c>
    </row>
    <row r="31" spans="1:10" ht="26.25" customHeight="1">
      <c r="A31" s="14"/>
      <c r="B31" s="28" t="s">
        <v>25</v>
      </c>
      <c r="C31" s="43"/>
      <c r="D31" s="43"/>
      <c r="E31" s="43"/>
      <c r="F31" s="43"/>
      <c r="G31" s="43"/>
      <c r="H31" s="111"/>
      <c r="I31" s="120">
        <f>SUM(I25:I30)</f>
        <v>0</v>
      </c>
      <c r="J31" s="126">
        <f>SUM(J25:J30)</f>
        <v>0</v>
      </c>
    </row>
    <row r="32" spans="1:10" ht="26.25" customHeight="1">
      <c r="A32" s="15" t="s">
        <v>65</v>
      </c>
      <c r="B32" s="29"/>
      <c r="C32" s="29"/>
      <c r="D32" s="29"/>
      <c r="E32" s="72"/>
      <c r="F32" s="92" t="s">
        <v>13</v>
      </c>
      <c r="G32" s="102" t="s">
        <v>14</v>
      </c>
      <c r="H32" s="112" t="s">
        <v>26</v>
      </c>
      <c r="I32" s="102" t="s">
        <v>29</v>
      </c>
      <c r="J32" s="112" t="s">
        <v>11</v>
      </c>
    </row>
    <row r="33" spans="1:10" ht="26.25" customHeight="1">
      <c r="A33" s="15"/>
      <c r="B33" s="21" t="s">
        <v>5</v>
      </c>
      <c r="C33" s="42" t="s">
        <v>30</v>
      </c>
      <c r="D33" s="49" t="s">
        <v>70</v>
      </c>
      <c r="E33" s="73"/>
      <c r="F33" s="85"/>
      <c r="G33" s="96"/>
      <c r="H33" s="104"/>
      <c r="I33" s="104" t="s">
        <v>53</v>
      </c>
      <c r="J33" s="96">
        <f>F33*G33</f>
        <v>0</v>
      </c>
    </row>
    <row r="34" spans="1:10" ht="26.25" customHeight="1">
      <c r="A34" s="15"/>
      <c r="B34" s="26" t="s">
        <v>8</v>
      </c>
      <c r="C34" s="38" t="s">
        <v>50</v>
      </c>
      <c r="D34" s="53" t="s">
        <v>71</v>
      </c>
      <c r="E34" s="68"/>
      <c r="F34" s="86"/>
      <c r="G34" s="97"/>
      <c r="H34" s="105"/>
      <c r="I34" s="105" t="s">
        <v>53</v>
      </c>
      <c r="J34" s="97">
        <f>F34*G34</f>
        <v>0</v>
      </c>
    </row>
    <row r="35" spans="1:10" ht="26.25" customHeight="1">
      <c r="A35" s="15"/>
      <c r="B35" s="22" t="s">
        <v>17</v>
      </c>
      <c r="C35" s="37" t="s">
        <v>52</v>
      </c>
      <c r="D35" s="56" t="s">
        <v>72</v>
      </c>
      <c r="E35" s="69"/>
      <c r="F35" s="87"/>
      <c r="G35" s="98"/>
      <c r="H35" s="106"/>
      <c r="I35" s="106" t="s">
        <v>53</v>
      </c>
      <c r="J35" s="98">
        <f>F35*G35</f>
        <v>0</v>
      </c>
    </row>
    <row r="36" spans="1:10" ht="26.25" customHeight="1">
      <c r="A36" s="15"/>
      <c r="B36" s="22" t="s">
        <v>3</v>
      </c>
      <c r="C36" s="37" t="s">
        <v>55</v>
      </c>
      <c r="D36" s="56" t="s">
        <v>73</v>
      </c>
      <c r="E36" s="69"/>
      <c r="F36" s="88"/>
      <c r="G36" s="99"/>
      <c r="H36" s="107"/>
      <c r="I36" s="106" t="s">
        <v>53</v>
      </c>
      <c r="J36" s="98">
        <f>F36*G36</f>
        <v>0</v>
      </c>
    </row>
    <row r="37" spans="1:10" ht="26.25" customHeight="1">
      <c r="A37" s="15"/>
      <c r="B37" s="26"/>
      <c r="C37" s="38"/>
      <c r="D37" s="58"/>
      <c r="E37" s="74"/>
      <c r="F37" s="89"/>
      <c r="G37" s="98"/>
      <c r="H37" s="106"/>
      <c r="I37" s="108" t="s">
        <v>53</v>
      </c>
      <c r="J37" s="98">
        <f>F37*G37</f>
        <v>0</v>
      </c>
    </row>
    <row r="38" spans="1:10" ht="26.25" customHeight="1">
      <c r="A38" s="16"/>
      <c r="B38" s="30" t="s">
        <v>66</v>
      </c>
      <c r="C38" s="44"/>
      <c r="D38" s="44"/>
      <c r="E38" s="44"/>
      <c r="F38" s="44"/>
      <c r="G38" s="44"/>
      <c r="H38" s="113"/>
      <c r="I38" s="121"/>
      <c r="J38" s="127">
        <f>SUM(J33:J37)</f>
        <v>0</v>
      </c>
    </row>
    <row r="39" spans="1:10" ht="26.25" customHeight="1">
      <c r="A39" s="17" t="s">
        <v>35</v>
      </c>
      <c r="B39" s="31"/>
      <c r="C39" s="31"/>
      <c r="D39" s="31"/>
      <c r="E39" s="75"/>
      <c r="F39" s="93" t="s">
        <v>13</v>
      </c>
      <c r="G39" s="103" t="s">
        <v>14</v>
      </c>
      <c r="H39" s="114" t="s">
        <v>26</v>
      </c>
      <c r="I39" s="103" t="s">
        <v>29</v>
      </c>
      <c r="J39" s="114" t="s">
        <v>11</v>
      </c>
    </row>
    <row r="40" spans="1:10" ht="26.25" customHeight="1">
      <c r="A40" s="17"/>
      <c r="B40" s="21" t="s">
        <v>5</v>
      </c>
      <c r="C40" s="45" t="s">
        <v>75</v>
      </c>
      <c r="D40" s="49" t="s">
        <v>63</v>
      </c>
      <c r="E40" s="73"/>
      <c r="F40" s="85"/>
      <c r="G40" s="96"/>
      <c r="H40" s="104"/>
      <c r="I40" s="104" t="s">
        <v>53</v>
      </c>
      <c r="J40" s="96">
        <f>F40*G40</f>
        <v>0</v>
      </c>
    </row>
    <row r="41" spans="1:10" ht="26.25" customHeight="1">
      <c r="A41" s="17"/>
      <c r="B41" s="26" t="s">
        <v>8</v>
      </c>
      <c r="C41" s="38" t="s">
        <v>32</v>
      </c>
      <c r="D41" s="50" t="s">
        <v>68</v>
      </c>
      <c r="E41" s="63"/>
      <c r="F41" s="87"/>
      <c r="G41" s="98"/>
      <c r="H41" s="106"/>
      <c r="I41" s="99">
        <f t="shared" ref="I41:I48" si="4">F41*G41*10%</f>
        <v>0</v>
      </c>
      <c r="J41" s="99">
        <f t="shared" ref="J41:J48" si="5">F41*G41+I41</f>
        <v>0</v>
      </c>
    </row>
    <row r="42" spans="1:10" ht="26.25" customHeight="1">
      <c r="A42" s="17"/>
      <c r="B42" s="26" t="s">
        <v>17</v>
      </c>
      <c r="C42" s="38" t="s">
        <v>21</v>
      </c>
      <c r="D42" s="53" t="s">
        <v>67</v>
      </c>
      <c r="E42" s="68"/>
      <c r="F42" s="86"/>
      <c r="G42" s="97"/>
      <c r="H42" s="105"/>
      <c r="I42" s="97">
        <f t="shared" si="4"/>
        <v>0</v>
      </c>
      <c r="J42" s="97">
        <f t="shared" si="5"/>
        <v>0</v>
      </c>
    </row>
    <row r="43" spans="1:10" ht="26.25" customHeight="1">
      <c r="A43" s="17"/>
      <c r="B43" s="22" t="s">
        <v>3</v>
      </c>
      <c r="C43" s="37" t="s">
        <v>47</v>
      </c>
      <c r="D43" s="56" t="s">
        <v>59</v>
      </c>
      <c r="E43" s="69"/>
      <c r="F43" s="87"/>
      <c r="G43" s="98"/>
      <c r="H43" s="106"/>
      <c r="I43" s="98">
        <f t="shared" si="4"/>
        <v>0</v>
      </c>
      <c r="J43" s="98">
        <f t="shared" si="5"/>
        <v>0</v>
      </c>
    </row>
    <row r="44" spans="1:10" ht="26.25" customHeight="1">
      <c r="A44" s="17"/>
      <c r="B44" s="27" t="s">
        <v>18</v>
      </c>
      <c r="C44" s="37" t="s">
        <v>58</v>
      </c>
      <c r="D44" s="55" t="s">
        <v>20</v>
      </c>
      <c r="E44" s="70"/>
      <c r="F44" s="88"/>
      <c r="G44" s="99"/>
      <c r="H44" s="107"/>
      <c r="I44" s="99">
        <f t="shared" si="4"/>
        <v>0</v>
      </c>
      <c r="J44" s="99">
        <f t="shared" si="5"/>
        <v>0</v>
      </c>
    </row>
    <row r="45" spans="1:10" ht="26.25" customHeight="1">
      <c r="A45" s="17"/>
      <c r="B45" s="22" t="s">
        <v>54</v>
      </c>
      <c r="C45" s="39" t="s">
        <v>16</v>
      </c>
      <c r="D45" s="50" t="s">
        <v>51</v>
      </c>
      <c r="E45" s="63"/>
      <c r="F45" s="88"/>
      <c r="G45" s="99"/>
      <c r="H45" s="107"/>
      <c r="I45" s="99">
        <f t="shared" si="4"/>
        <v>0</v>
      </c>
      <c r="J45" s="99">
        <f t="shared" si="5"/>
        <v>0</v>
      </c>
    </row>
    <row r="46" spans="1:10" ht="42" customHeight="1">
      <c r="A46" s="17"/>
      <c r="B46" s="26" t="s">
        <v>61</v>
      </c>
      <c r="C46" s="37" t="s">
        <v>0</v>
      </c>
      <c r="D46" s="56" t="s">
        <v>69</v>
      </c>
      <c r="E46" s="69"/>
      <c r="F46" s="87"/>
      <c r="G46" s="98"/>
      <c r="H46" s="106"/>
      <c r="I46" s="98">
        <f t="shared" si="4"/>
        <v>0</v>
      </c>
      <c r="J46" s="98">
        <f t="shared" si="5"/>
        <v>0</v>
      </c>
    </row>
    <row r="47" spans="1:10" ht="26.25" customHeight="1">
      <c r="A47" s="17"/>
      <c r="B47" s="26" t="s">
        <v>28</v>
      </c>
      <c r="C47" s="38" t="s">
        <v>24</v>
      </c>
      <c r="D47" s="58" t="s">
        <v>62</v>
      </c>
      <c r="E47" s="74"/>
      <c r="F47" s="89"/>
      <c r="G47" s="98"/>
      <c r="H47" s="106"/>
      <c r="I47" s="98">
        <f t="shared" si="4"/>
        <v>0</v>
      </c>
      <c r="J47" s="98">
        <f t="shared" si="5"/>
        <v>0</v>
      </c>
    </row>
    <row r="48" spans="1:10" ht="26.25" customHeight="1">
      <c r="A48" s="17"/>
      <c r="B48" s="26"/>
      <c r="C48" s="38"/>
      <c r="D48" s="58"/>
      <c r="E48" s="74"/>
      <c r="F48" s="89"/>
      <c r="G48" s="98"/>
      <c r="H48" s="106"/>
      <c r="I48" s="100">
        <f t="shared" si="4"/>
        <v>0</v>
      </c>
      <c r="J48" s="124">
        <f t="shared" si="5"/>
        <v>0</v>
      </c>
    </row>
    <row r="49" spans="1:10" ht="26.25" customHeight="1">
      <c r="A49" s="18"/>
      <c r="B49" s="32" t="s">
        <v>74</v>
      </c>
      <c r="C49" s="46"/>
      <c r="D49" s="46"/>
      <c r="E49" s="46"/>
      <c r="F49" s="46"/>
      <c r="G49" s="46"/>
      <c r="H49" s="115"/>
      <c r="I49" s="122">
        <f>SUM(I41:I48)</f>
        <v>0</v>
      </c>
      <c r="J49" s="128">
        <f>SUM(J40:J48)</f>
        <v>0</v>
      </c>
    </row>
    <row r="50" spans="1:10" ht="26.25" customHeight="1">
      <c r="A50" s="19" t="s">
        <v>12</v>
      </c>
      <c r="B50" s="33"/>
      <c r="C50" s="33"/>
      <c r="D50" s="33"/>
      <c r="E50" s="33"/>
      <c r="F50" s="33"/>
      <c r="G50" s="33"/>
      <c r="H50" s="116"/>
      <c r="I50" s="123">
        <f>SUM(I23,I31,I49)</f>
        <v>0</v>
      </c>
      <c r="J50" s="129">
        <f>SUM(J23,J31,J38,J49)</f>
        <v>0</v>
      </c>
    </row>
  </sheetData>
  <mergeCells count="45">
    <mergeCell ref="F1:J1"/>
    <mergeCell ref="F3:J3"/>
    <mergeCell ref="F4:J4"/>
    <mergeCell ref="A5:J5"/>
    <mergeCell ref="F8:J8"/>
    <mergeCell ref="F9:J9"/>
    <mergeCell ref="F10:J10"/>
    <mergeCell ref="F11:J11"/>
    <mergeCell ref="I14:J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D24:E24"/>
    <mergeCell ref="D25:E25"/>
    <mergeCell ref="D26:E26"/>
    <mergeCell ref="D27:E27"/>
    <mergeCell ref="D28:E28"/>
    <mergeCell ref="D29:E29"/>
    <mergeCell ref="D30:E30"/>
    <mergeCell ref="B31:H31"/>
    <mergeCell ref="D32:E32"/>
    <mergeCell ref="D33:E33"/>
    <mergeCell ref="D34:E34"/>
    <mergeCell ref="D35:E35"/>
    <mergeCell ref="D36:E36"/>
    <mergeCell ref="D37:E37"/>
    <mergeCell ref="B38:H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B49:H49"/>
    <mergeCell ref="A50:H50"/>
  </mergeCells>
  <phoneticPr fontId="1" type="Hiragana"/>
  <printOptions horizontalCentered="1"/>
  <pageMargins left="0.7" right="0.7" top="0.75" bottom="0.75" header="0.3" footer="0.3"/>
  <pageSetup paperSize="9" scale="62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Company>指宿市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指宿市役所</dc:creator>
  <cp:lastModifiedBy>指宿市役所</cp:lastModifiedBy>
  <cp:lastPrinted>2024-11-22T06:47:29Z</cp:lastPrinted>
  <dcterms:created xsi:type="dcterms:W3CDTF">2024-10-18T05:30:17Z</dcterms:created>
  <dcterms:modified xsi:type="dcterms:W3CDTF">2025-04-28T04:27:53Z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2025-04-28T04:27:53Z</vt:filetime>
  </property>
</Properties>
</file>