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野﨑さま\"/>
    </mc:Choice>
  </mc:AlternateContent>
  <xr:revisionPtr revIDLastSave="0" documentId="13_ncr:1_{881E988A-ABE9-44DA-B9F6-672F757DCA2E}" xr6:coauthVersionLast="45" xr6:coauthVersionMax="45" xr10:uidLastSave="{00000000-0000-0000-0000-000000000000}"/>
  <bookViews>
    <workbookView xWindow="-120" yWindow="-120" windowWidth="20730" windowHeight="11760" activeTab="1" xr2:uid="{00000000-000D-0000-FFFF-FFFF00000000}"/>
  </bookViews>
  <sheets>
    <sheet name="収支計画(5ヵ年)" sheetId="2" r:id="rId1"/>
    <sheet name="収支計画(5ヵ年) 記入例" sheetId="3" r:id="rId2"/>
  </sheets>
  <externalReferences>
    <externalReference r:id="rId3"/>
  </externalReferences>
  <definedNames>
    <definedName name="_xlnm.Print_Area" localSheetId="0">'収支計画(5ヵ年)'!$C$1:$Y$33</definedName>
    <definedName name="_xlnm.Print_Area" localSheetId="1">'収支計画(5ヵ年) 記入例'!$C$1:$Z$36</definedName>
    <definedName name="対象者">'[1]経営開始計画(DB)'!$B$4:$B$503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3" l="1"/>
  <c r="W29" i="3"/>
  <c r="T29" i="3"/>
  <c r="Q29" i="3"/>
  <c r="N29" i="3"/>
  <c r="K29" i="3"/>
  <c r="W21" i="3"/>
  <c r="W33" i="3" s="1"/>
  <c r="T21" i="3"/>
  <c r="Q21" i="3"/>
  <c r="N21" i="3"/>
  <c r="K20" i="3"/>
  <c r="A17" i="3"/>
  <c r="D17" i="3" s="1"/>
  <c r="A14" i="3"/>
  <c r="D14" i="3" s="1"/>
  <c r="A11" i="3"/>
  <c r="A8" i="3"/>
  <c r="A6" i="3"/>
  <c r="T33" i="3" l="1"/>
  <c r="W20" i="3" s="1"/>
  <c r="K33" i="3"/>
  <c r="N20" i="3" s="1"/>
  <c r="Q33" i="3"/>
  <c r="T20" i="3" s="1"/>
  <c r="N33" i="3"/>
  <c r="Q20" i="3" s="1"/>
  <c r="K21" i="2"/>
  <c r="A6" i="2" l="1"/>
  <c r="D6" i="2" s="1"/>
  <c r="A8" i="2"/>
  <c r="D8" i="2" s="1"/>
  <c r="K20" i="2"/>
  <c r="A11" i="2"/>
  <c r="D11" i="2" s="1"/>
  <c r="A14" i="2"/>
  <c r="D14" i="2" s="1"/>
  <c r="A17" i="2"/>
  <c r="D17" i="2" s="1"/>
  <c r="W29" i="2" l="1"/>
  <c r="N21" i="2"/>
  <c r="N29" i="2"/>
  <c r="K29" i="2"/>
  <c r="K33" i="2" s="1"/>
  <c r="T29" i="2"/>
  <c r="Q21" i="2"/>
  <c r="W21" i="2"/>
  <c r="T21" i="2"/>
  <c r="Q29" i="2"/>
  <c r="T33" i="2" l="1"/>
  <c r="W20" i="2" s="1"/>
  <c r="W33" i="2"/>
  <c r="Q33" i="2"/>
  <c r="T20" i="2" s="1"/>
  <c r="N33" i="2"/>
  <c r="Q20" i="2" s="1"/>
  <c r="N20" i="2"/>
</calcChain>
</file>

<file path=xl/sharedStrings.xml><?xml version="1.0" encoding="utf-8"?>
<sst xmlns="http://schemas.openxmlformats.org/spreadsheetml/2006/main" count="116" uniqueCount="42">
  <si>
    <t>氏名</t>
    <rPh sb="0" eb="2">
      <t>シメイ</t>
    </rPh>
    <phoneticPr fontId="3"/>
  </si>
  <si>
    <t>変動性フラグ</t>
    <rPh sb="0" eb="3">
      <t>ヘンドウセイ</t>
    </rPh>
    <phoneticPr fontId="3"/>
  </si>
  <si>
    <t>収 支 計 画</t>
    <rPh sb="0" eb="1">
      <t>オサム</t>
    </rPh>
    <rPh sb="2" eb="3">
      <t>ササ</t>
    </rPh>
    <rPh sb="4" eb="5">
      <t>ケイ</t>
    </rPh>
    <rPh sb="6" eb="7">
      <t>ガ</t>
    </rPh>
    <phoneticPr fontId="3"/>
  </si>
  <si>
    <t>計 画
１年目</t>
    <rPh sb="0" eb="1">
      <t>ケイ</t>
    </rPh>
    <rPh sb="2" eb="3">
      <t>ガ</t>
    </rPh>
    <rPh sb="5" eb="7">
      <t>ネンメ</t>
    </rPh>
    <phoneticPr fontId="3"/>
  </si>
  <si>
    <t>計 画
２年目</t>
    <rPh sb="0" eb="1">
      <t>ケイ</t>
    </rPh>
    <rPh sb="2" eb="3">
      <t>ガ</t>
    </rPh>
    <rPh sb="5" eb="7">
      <t>ネンメ</t>
    </rPh>
    <phoneticPr fontId="3"/>
  </si>
  <si>
    <t>計 画
３年目</t>
    <rPh sb="0" eb="1">
      <t>ケイ</t>
    </rPh>
    <rPh sb="2" eb="3">
      <t>ガ</t>
    </rPh>
    <rPh sb="5" eb="7">
      <t>ネンメ</t>
    </rPh>
    <phoneticPr fontId="3"/>
  </si>
  <si>
    <t>計 画
４年目</t>
    <rPh sb="0" eb="1">
      <t>ケイ</t>
    </rPh>
    <rPh sb="2" eb="3">
      <t>ガ</t>
    </rPh>
    <rPh sb="5" eb="7">
      <t>ネンメ</t>
    </rPh>
    <phoneticPr fontId="3"/>
  </si>
  <si>
    <t>計 画
５年目</t>
    <rPh sb="0" eb="1">
      <t>ケイ</t>
    </rPh>
    <rPh sb="2" eb="3">
      <t>ガ</t>
    </rPh>
    <rPh sb="5" eb="7">
      <t>ネンメ</t>
    </rPh>
    <phoneticPr fontId="3"/>
  </si>
  <si>
    <t>農　業　収　入</t>
    <rPh sb="0" eb="1">
      <t>ノウ</t>
    </rPh>
    <rPh sb="2" eb="3">
      <t>ギョウ</t>
    </rPh>
    <rPh sb="4" eb="5">
      <t>オサム</t>
    </rPh>
    <rPh sb="6" eb="7">
      <t>イリ</t>
    </rPh>
    <phoneticPr fontId="3"/>
  </si>
  <si>
    <t>（作目名）</t>
    <rPh sb="1" eb="3">
      <t>サクモク</t>
    </rPh>
    <rPh sb="3" eb="4">
      <t>メイ</t>
    </rPh>
    <phoneticPr fontId="3"/>
  </si>
  <si>
    <t>経営規模</t>
    <rPh sb="0" eb="2">
      <t>ケイエイ</t>
    </rPh>
    <rPh sb="2" eb="4">
      <t>キボ</t>
    </rPh>
    <phoneticPr fontId="3"/>
  </si>
  <si>
    <t>生産量</t>
    <rPh sb="0" eb="2">
      <t>セイサン</t>
    </rPh>
    <rPh sb="2" eb="3">
      <t>リョウ</t>
    </rPh>
    <phoneticPr fontId="3"/>
  </si>
  <si>
    <t>売上高</t>
    <rPh sb="0" eb="2">
      <t>ウリアゲ</t>
    </rPh>
    <rPh sb="2" eb="3">
      <t>ダカ</t>
    </rPh>
    <phoneticPr fontId="3"/>
  </si>
  <si>
    <t>青年就農給付金</t>
    <rPh sb="0" eb="2">
      <t>セイネン</t>
    </rPh>
    <rPh sb="2" eb="4">
      <t>シュウノウ</t>
    </rPh>
    <rPh sb="4" eb="7">
      <t>キュウフキン</t>
    </rPh>
    <phoneticPr fontId="3"/>
  </si>
  <si>
    <t>農 業 経 営 費</t>
    <rPh sb="0" eb="1">
      <t>ノウ</t>
    </rPh>
    <rPh sb="2" eb="3">
      <t>ギョウ</t>
    </rPh>
    <rPh sb="4" eb="5">
      <t>キョウ</t>
    </rPh>
    <rPh sb="6" eb="7">
      <t>エイ</t>
    </rPh>
    <rPh sb="8" eb="9">
      <t>ヒ</t>
    </rPh>
    <phoneticPr fontId="3"/>
  </si>
  <si>
    <t>　原材料費</t>
    <rPh sb="1" eb="4">
      <t>ゲンザイリョウ</t>
    </rPh>
    <rPh sb="4" eb="5">
      <t>ヒ</t>
    </rPh>
    <phoneticPr fontId="3"/>
  </si>
  <si>
    <t>　減価償却費</t>
    <rPh sb="1" eb="3">
      <t>ゲンカ</t>
    </rPh>
    <rPh sb="3" eb="5">
      <t>ショウキャク</t>
    </rPh>
    <rPh sb="5" eb="6">
      <t>ヒ</t>
    </rPh>
    <phoneticPr fontId="3"/>
  </si>
  <si>
    <t>　出荷販売経費</t>
    <rPh sb="1" eb="3">
      <t>シュッカ</t>
    </rPh>
    <rPh sb="3" eb="5">
      <t>ハンバイ</t>
    </rPh>
    <rPh sb="5" eb="7">
      <t>ケイヒ</t>
    </rPh>
    <phoneticPr fontId="3"/>
  </si>
  <si>
    <t>　雇用労賃</t>
    <rPh sb="1" eb="3">
      <t>コヨウ</t>
    </rPh>
    <rPh sb="3" eb="5">
      <t>ロウチン</t>
    </rPh>
    <phoneticPr fontId="3"/>
  </si>
  <si>
    <t>　専従者給与</t>
    <rPh sb="1" eb="4">
      <t>センジュウシャ</t>
    </rPh>
    <rPh sb="4" eb="6">
      <t>キュウヨ</t>
    </rPh>
    <phoneticPr fontId="3"/>
  </si>
  <si>
    <t>支 出 計 ②</t>
    <rPh sb="0" eb="1">
      <t>ササ</t>
    </rPh>
    <rPh sb="2" eb="3">
      <t>デ</t>
    </rPh>
    <rPh sb="4" eb="5">
      <t>ケイ</t>
    </rPh>
    <phoneticPr fontId="3"/>
  </si>
  <si>
    <t>【参考】設備投資
（内容，金額）</t>
    <rPh sb="1" eb="3">
      <t>サンコウ</t>
    </rPh>
    <rPh sb="4" eb="6">
      <t>セツビ</t>
    </rPh>
    <rPh sb="6" eb="8">
      <t>トウシ</t>
    </rPh>
    <rPh sb="10" eb="12">
      <t>ナイヨウ</t>
    </rPh>
    <rPh sb="13" eb="15">
      <t>キンガク</t>
    </rPh>
    <phoneticPr fontId="3"/>
  </si>
  <si>
    <t>所得計　① - ②</t>
    <rPh sb="0" eb="2">
      <t>ショトク</t>
    </rPh>
    <rPh sb="2" eb="3">
      <t>ケイ</t>
    </rPh>
    <phoneticPr fontId="3"/>
  </si>
  <si>
    <t>○</t>
    <phoneticPr fontId="3"/>
  </si>
  <si>
    <t>収入計①</t>
    <rPh sb="0" eb="2">
      <t>シュウニュウ</t>
    </rPh>
    <rPh sb="2" eb="3">
      <t>ケイ</t>
    </rPh>
    <phoneticPr fontId="3"/>
  </si>
  <si>
    <t>オクラ（露地）</t>
    <rPh sb="4" eb="6">
      <t>ロジ</t>
    </rPh>
    <phoneticPr fontId="3"/>
  </si>
  <si>
    <t>オクラ（ﾊｳｽ）</t>
    <phoneticPr fontId="3"/>
  </si>
  <si>
    <t>ｽﾅｯﾌﾟｴﾝﾄﾞｳ</t>
    <phoneticPr fontId="3"/>
  </si>
  <si>
    <t>20a</t>
    <phoneticPr fontId="3"/>
  </si>
  <si>
    <t>15a</t>
    <phoneticPr fontId="3"/>
  </si>
  <si>
    <t>30a</t>
    <phoneticPr fontId="3"/>
  </si>
  <si>
    <t>2,400kg</t>
    <phoneticPr fontId="3"/>
  </si>
  <si>
    <t>3,000kg</t>
    <phoneticPr fontId="3"/>
  </si>
  <si>
    <t>4,200kg</t>
    <phoneticPr fontId="3"/>
  </si>
  <si>
    <t>2,250kg</t>
    <phoneticPr fontId="3"/>
  </si>
  <si>
    <t>4,500kg</t>
    <phoneticPr fontId="3"/>
  </si>
  <si>
    <t>3,600kg</t>
    <phoneticPr fontId="3"/>
  </si>
  <si>
    <t>　修繕費</t>
    <rPh sb="1" eb="4">
      <t>シュウゼンヒ</t>
    </rPh>
    <phoneticPr fontId="3"/>
  </si>
  <si>
    <t>名前</t>
    <rPh sb="0" eb="2">
      <t>ナマエ</t>
    </rPh>
    <phoneticPr fontId="3"/>
  </si>
  <si>
    <t>管理機</t>
    <rPh sb="0" eb="2">
      <t>カンリ</t>
    </rPh>
    <rPh sb="2" eb="3">
      <t>キ</t>
    </rPh>
    <phoneticPr fontId="3"/>
  </si>
  <si>
    <t>ﾋﾞﾆｰﾙﾊｳｽ
(2000㎡)</t>
    <phoneticPr fontId="3"/>
  </si>
  <si>
    <t>　役員報酬</t>
    <rPh sb="1" eb="3">
      <t>ヤクイン</t>
    </rPh>
    <rPh sb="3" eb="5">
      <t>ホウシュウ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</si>
</sst>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\ &quot;円&quot;"/>
    <numFmt numFmtId="177" formatCode="#,##0&quot;円&quot;;[Red]\-#,##0&quot;円&quot;\ "/>
    <numFmt numFmtId="178" formatCode="#,##0&quot;円&quot;;[Red]\-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76" fontId="10" fillId="0" borderId="10" xfId="1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76" fontId="10" fillId="0" borderId="11" xfId="1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176" fontId="10" fillId="0" borderId="22" xfId="1" applyNumberFormat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0" fontId="2" fillId="0" borderId="10" xfId="1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 shrinkToFit="1"/>
    </xf>
    <xf numFmtId="0" fontId="10" fillId="0" borderId="10" xfId="1" applyNumberFormat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 wrapText="1" shrinkToFit="1"/>
    </xf>
    <xf numFmtId="178" fontId="10" fillId="0" borderId="10" xfId="1" applyNumberFormat="1" applyFont="1" applyBorder="1" applyAlignment="1">
      <alignment horizontal="right" vertical="center"/>
    </xf>
    <xf numFmtId="0" fontId="10" fillId="0" borderId="10" xfId="1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7" fontId="10" fillId="0" borderId="10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76" fontId="2" fillId="0" borderId="10" xfId="1" applyNumberFormat="1" applyFont="1" applyBorder="1" applyAlignment="1">
      <alignment horizontal="right" vertical="center" wrapText="1"/>
    </xf>
    <xf numFmtId="176" fontId="2" fillId="0" borderId="11" xfId="1" applyNumberFormat="1" applyFont="1" applyBorder="1" applyAlignment="1">
      <alignment horizontal="right" vertical="center" wrapText="1"/>
    </xf>
    <xf numFmtId="176" fontId="2" fillId="0" borderId="22" xfId="1" applyNumberFormat="1" applyFont="1" applyBorder="1" applyAlignment="1">
      <alignment horizontal="right" vertical="center"/>
    </xf>
    <xf numFmtId="0" fontId="2" fillId="0" borderId="10" xfId="1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299358</xdr:colOff>
      <xdr:row>0</xdr:row>
      <xdr:rowOff>108857</xdr:rowOff>
    </xdr:from>
    <xdr:to>
      <xdr:col>24</xdr:col>
      <xdr:colOff>163286</xdr:colOff>
      <xdr:row>2</xdr:row>
      <xdr:rowOff>136071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59929" y="108857"/>
          <a:ext cx="2340428" cy="65314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/>
            <a:t>記入例</a:t>
          </a:r>
        </a:p>
      </xdr:txBody>
    </xdr:sp>
    <xdr:clientData/>
  </xdr:twoCellAnchor>
  <xdr:twoCellAnchor>
    <xdr:from>
      <xdr:col>2</xdr:col>
      <xdr:colOff>258535</xdr:colOff>
      <xdr:row>26</xdr:row>
      <xdr:rowOff>285750</xdr:rowOff>
    </xdr:from>
    <xdr:to>
      <xdr:col>6</xdr:col>
      <xdr:colOff>285749</xdr:colOff>
      <xdr:row>28</xdr:row>
      <xdr:rowOff>136071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2321" y="9715500"/>
          <a:ext cx="1442357" cy="612321"/>
        </a:xfrm>
        <a:prstGeom prst="ellipse">
          <a:avLst/>
        </a:prstGeom>
        <a:noFill/>
        <a:ln w="571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68035</xdr:colOff>
      <xdr:row>33</xdr:row>
      <xdr:rowOff>95250</xdr:rowOff>
    </xdr:from>
    <xdr:to>
      <xdr:col>19</xdr:col>
      <xdr:colOff>285750</xdr:colOff>
      <xdr:row>35</xdr:row>
      <xdr:rowOff>122465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59678" y="12273643"/>
          <a:ext cx="2694215" cy="653143"/>
        </a:xfrm>
        <a:prstGeom prst="rect">
          <a:avLst/>
        </a:prstGeom>
        <a:solidFill>
          <a:schemeClr val="lt1"/>
        </a:solidFill>
        <a:ln w="412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５年目の所得が</a:t>
          </a:r>
          <a:r>
            <a:rPr kumimoji="1" lang="en-US" altLang="ja-JP" sz="1400"/>
            <a:t>250</a:t>
          </a:r>
          <a:r>
            <a:rPr kumimoji="1" lang="ja-JP" altLang="en-US" sz="1400"/>
            <a:t>万円以上になるような計画を作成する。</a:t>
          </a:r>
        </a:p>
      </xdr:txBody>
    </xdr:sp>
    <xdr:clientData/>
  </xdr:twoCellAnchor>
  <xdr:twoCellAnchor>
    <xdr:from>
      <xdr:col>19</xdr:col>
      <xdr:colOff>326571</xdr:colOff>
      <xdr:row>33</xdr:row>
      <xdr:rowOff>136071</xdr:rowOff>
    </xdr:from>
    <xdr:to>
      <xdr:col>21</xdr:col>
      <xdr:colOff>190500</xdr:colOff>
      <xdr:row>34</xdr:row>
      <xdr:rowOff>54429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6694714" y="12314464"/>
          <a:ext cx="571500" cy="231322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138793</xdr:colOff>
      <xdr:row>31</xdr:row>
      <xdr:rowOff>70758</xdr:rowOff>
    </xdr:from>
    <xdr:to>
      <xdr:col>25</xdr:col>
      <xdr:colOff>166007</xdr:colOff>
      <xdr:row>34</xdr:row>
      <xdr:rowOff>193222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14507" y="11623222"/>
          <a:ext cx="1442357" cy="1061357"/>
        </a:xfrm>
        <a:prstGeom prst="ellipse">
          <a:avLst/>
        </a:prstGeom>
        <a:noFill/>
        <a:ln w="571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149679</xdr:colOff>
      <xdr:row>33</xdr:row>
      <xdr:rowOff>81643</xdr:rowOff>
    </xdr:from>
    <xdr:to>
      <xdr:col>10</xdr:col>
      <xdr:colOff>13609</xdr:colOff>
      <xdr:row>35</xdr:row>
      <xdr:rowOff>108858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3465" y="12260036"/>
          <a:ext cx="2694215" cy="653143"/>
        </a:xfrm>
        <a:prstGeom prst="rect">
          <a:avLst/>
        </a:prstGeom>
        <a:solidFill>
          <a:schemeClr val="lt1"/>
        </a:solidFill>
        <a:ln w="412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追加の項目があれば記入する。</a:t>
          </a:r>
        </a:p>
      </xdr:txBody>
    </xdr:sp>
    <xdr:clientData/>
  </xdr:twoCellAnchor>
  <xdr:twoCellAnchor>
    <xdr:from>
      <xdr:col>2</xdr:col>
      <xdr:colOff>258535</xdr:colOff>
      <xdr:row>28</xdr:row>
      <xdr:rowOff>204107</xdr:rowOff>
    </xdr:from>
    <xdr:to>
      <xdr:col>3</xdr:col>
      <xdr:colOff>190500</xdr:colOff>
      <xdr:row>33</xdr:row>
      <xdr:rowOff>122465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612321" y="10395857"/>
          <a:ext cx="285750" cy="1905001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10.52\&#32068;&#32340;&#21029;&#12501;&#12457;&#12523;&#12480;\11&#36786;&#25919;&#35506;\J5&#25285;&#12356;&#25163;&#25903;&#25588;&#65288;&#31532;&#65297;&#12460;&#12452;&#12489;&#65289;\07&#26032;&#35215;&#23601;&#36786;&#32207;&#21512;&#25903;&#25588;&#20107;&#26989;&#65288;&#31532;&#65298;&#12460;&#12452;&#12489;&#65289;\02&#38738;&#24180;&#23601;&#36786;&#32102;&#20184;&#37329;&#20107;&#26989;&#65288;&#31532;&#65299;&#12460;&#12452;&#12489;&#65289;\&#32102;&#20184;&#37329;&#12487;&#12540;&#1247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様式1"/>
      <sheetName val="ＣＳＶ"/>
      <sheetName val="名簿(地区別）"/>
      <sheetName val="名簿"/>
      <sheetName val="星取表"/>
      <sheetName val="給付状況"/>
      <sheetName val="給付日"/>
      <sheetName val="給付期間"/>
      <sheetName val="収支計画(5ヵ年) 多品目"/>
      <sheetName val="実績"/>
      <sheetName val="収支計画(5ヵ年)"/>
      <sheetName val="収支計画(6ヵ年）"/>
      <sheetName val="経営開始計画(DB)"/>
      <sheetName val="品目管理"/>
      <sheetName val="実績表(DB)"/>
      <sheetName val="データ部"/>
      <sheetName val="状況調査資料"/>
      <sheetName val="H29後期"/>
      <sheetName val="Sheet3"/>
      <sheetName val="【農委】就農状況調査資料"/>
      <sheetName val="【最終】就農状況調査資料"/>
      <sheetName val="H29前期実績"/>
      <sheetName val="決算"/>
      <sheetName val="決算ＤＢ"/>
      <sheetName val="口座情報(～H26)"/>
      <sheetName val="口座情報(H27～)"/>
      <sheetName val="状況調査資料 (例)"/>
      <sheetName val="計算域"/>
      <sheetName val="計算域2"/>
      <sheetName val="交付状況"/>
      <sheetName val="交付終了後報告"/>
      <sheetName val="ｻﾎﾟｰﾄﾁｰﾑ"/>
      <sheetName val="【最終】就農状況調査資料 (2)"/>
      <sheetName val="青年等就農資金資料"/>
      <sheetName val="所得確認ﾀｲﾐﾝｸﾞ"/>
      <sheetName val="判定履歴"/>
    </sheetNames>
    <sheetDataSet>
      <sheetData sheetId="0"/>
      <sheetData sheetId="1"/>
      <sheetData sheetId="2"/>
      <sheetData sheetId="3">
        <row r="1">
          <cell r="A1" t="str">
            <v>青年就農給付金受給者名簿</v>
          </cell>
        </row>
      </sheetData>
      <sheetData sheetId="4"/>
      <sheetData sheetId="5">
        <row r="4">
          <cell r="B4" t="str">
            <v>松清　鷹彦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4">
          <cell r="A4">
            <v>1</v>
          </cell>
          <cell r="B4" t="str">
            <v>山王　隆至</v>
          </cell>
          <cell r="C4">
            <v>2</v>
          </cell>
          <cell r="D4">
            <v>15</v>
          </cell>
          <cell r="E4">
            <v>3000</v>
          </cell>
          <cell r="F4">
            <v>1517294</v>
          </cell>
          <cell r="G4">
            <v>15</v>
          </cell>
          <cell r="H4">
            <v>3725</v>
          </cell>
          <cell r="I4">
            <v>1491462</v>
          </cell>
          <cell r="J4">
            <v>15</v>
          </cell>
          <cell r="K4">
            <v>4000</v>
          </cell>
          <cell r="L4">
            <v>2000000</v>
          </cell>
          <cell r="M4">
            <v>20</v>
          </cell>
          <cell r="N4">
            <v>4000</v>
          </cell>
          <cell r="O4">
            <v>2500000</v>
          </cell>
          <cell r="P4">
            <v>20</v>
          </cell>
          <cell r="Q4">
            <v>4000</v>
          </cell>
          <cell r="R4">
            <v>2500000</v>
          </cell>
          <cell r="V4">
            <v>4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20</v>
          </cell>
          <cell r="AJ4">
            <v>4000</v>
          </cell>
          <cell r="AK4">
            <v>2400000</v>
          </cell>
          <cell r="AO4">
            <v>6</v>
          </cell>
          <cell r="AP4">
            <v>30</v>
          </cell>
          <cell r="AQ4">
            <v>1176</v>
          </cell>
          <cell r="AR4">
            <v>855999</v>
          </cell>
          <cell r="AS4">
            <v>30</v>
          </cell>
          <cell r="AT4">
            <v>4265</v>
          </cell>
          <cell r="AU4">
            <v>1456145</v>
          </cell>
          <cell r="AV4">
            <v>30</v>
          </cell>
          <cell r="AW4">
            <v>5000</v>
          </cell>
          <cell r="AX4">
            <v>1800000</v>
          </cell>
          <cell r="AY4">
            <v>30</v>
          </cell>
          <cell r="AZ4">
            <v>5000</v>
          </cell>
          <cell r="BA4">
            <v>1800000</v>
          </cell>
          <cell r="BB4">
            <v>40</v>
          </cell>
          <cell r="BC4">
            <v>8000</v>
          </cell>
          <cell r="BD4">
            <v>2800000</v>
          </cell>
          <cell r="BH4">
            <v>5</v>
          </cell>
          <cell r="BK4">
            <v>0</v>
          </cell>
          <cell r="BN4">
            <v>649722</v>
          </cell>
          <cell r="BQ4">
            <v>700000</v>
          </cell>
          <cell r="BT4">
            <v>700000</v>
          </cell>
          <cell r="BW4">
            <v>1200000</v>
          </cell>
          <cell r="CT4">
            <v>1369914</v>
          </cell>
          <cell r="CU4">
            <v>267166</v>
          </cell>
          <cell r="CV4">
            <v>0</v>
          </cell>
          <cell r="CW4">
            <v>0</v>
          </cell>
          <cell r="CX4">
            <v>0</v>
          </cell>
          <cell r="CY4">
            <v>921976</v>
          </cell>
          <cell r="DB4">
            <v>816067</v>
          </cell>
          <cell r="DC4">
            <v>507500</v>
          </cell>
          <cell r="DD4">
            <v>0</v>
          </cell>
          <cell r="DE4">
            <v>403000</v>
          </cell>
          <cell r="DF4">
            <v>391000</v>
          </cell>
          <cell r="DG4">
            <v>1088492</v>
          </cell>
          <cell r="DJ4">
            <v>1200000</v>
          </cell>
          <cell r="DK4">
            <v>507500</v>
          </cell>
          <cell r="DL4">
            <v>0</v>
          </cell>
          <cell r="DM4">
            <v>500000</v>
          </cell>
          <cell r="DN4">
            <v>600000</v>
          </cell>
          <cell r="DO4">
            <v>1200000</v>
          </cell>
          <cell r="DR4">
            <v>1200000</v>
          </cell>
          <cell r="DS4">
            <v>507500</v>
          </cell>
          <cell r="DT4">
            <v>0</v>
          </cell>
          <cell r="DU4">
            <v>500000</v>
          </cell>
          <cell r="DV4">
            <v>600000</v>
          </cell>
          <cell r="DW4">
            <v>1200000</v>
          </cell>
          <cell r="DY4" t="str">
            <v>降灰事業でビニールハウスを建てる予定</v>
          </cell>
          <cell r="DZ4">
            <v>1400000</v>
          </cell>
          <cell r="EA4">
            <v>1899448</v>
          </cell>
          <cell r="EB4">
            <v>0</v>
          </cell>
          <cell r="EC4">
            <v>1200000</v>
          </cell>
          <cell r="ED4">
            <v>600000</v>
          </cell>
          <cell r="EE4">
            <v>1400000</v>
          </cell>
          <cell r="EG4" t="str">
            <v>２６年度よりオクラ（ハウス）収穫予定</v>
          </cell>
        </row>
        <row r="5">
          <cell r="A5">
            <v>2</v>
          </cell>
          <cell r="B5" t="str">
            <v>梶原　翼</v>
          </cell>
          <cell r="C5">
            <v>6</v>
          </cell>
          <cell r="D5">
            <v>30</v>
          </cell>
          <cell r="G5">
            <v>30</v>
          </cell>
          <cell r="H5">
            <v>9365</v>
          </cell>
          <cell r="I5">
            <v>2791423</v>
          </cell>
          <cell r="J5">
            <v>50</v>
          </cell>
          <cell r="K5">
            <v>13383.8</v>
          </cell>
          <cell r="L5">
            <v>4887152</v>
          </cell>
          <cell r="M5">
            <v>90</v>
          </cell>
          <cell r="N5">
            <v>22500</v>
          </cell>
          <cell r="O5">
            <v>7875000</v>
          </cell>
          <cell r="P5">
            <v>100</v>
          </cell>
          <cell r="Q5">
            <v>25000</v>
          </cell>
          <cell r="R5">
            <v>8750000</v>
          </cell>
          <cell r="V5">
            <v>1</v>
          </cell>
          <cell r="Z5">
            <v>10</v>
          </cell>
          <cell r="AA5">
            <v>2561</v>
          </cell>
          <cell r="AB5">
            <v>1439111</v>
          </cell>
          <cell r="AC5">
            <v>10</v>
          </cell>
          <cell r="AD5">
            <v>2000</v>
          </cell>
          <cell r="AE5">
            <v>1120000</v>
          </cell>
          <cell r="AF5">
            <v>10</v>
          </cell>
          <cell r="AG5">
            <v>2500</v>
          </cell>
          <cell r="AH5">
            <v>1400000</v>
          </cell>
          <cell r="AI5">
            <v>20</v>
          </cell>
          <cell r="AJ5">
            <v>5000</v>
          </cell>
          <cell r="AK5">
            <v>2800000</v>
          </cell>
          <cell r="AO5">
            <v>10</v>
          </cell>
          <cell r="AY5">
            <v>30</v>
          </cell>
          <cell r="AZ5">
            <v>15000</v>
          </cell>
          <cell r="BA5">
            <v>600000</v>
          </cell>
          <cell r="BB5">
            <v>30</v>
          </cell>
          <cell r="BC5">
            <v>15000</v>
          </cell>
          <cell r="BD5">
            <v>600000</v>
          </cell>
          <cell r="BK5">
            <v>1170162</v>
          </cell>
          <cell r="CT5">
            <v>479321</v>
          </cell>
          <cell r="CU5">
            <v>50000</v>
          </cell>
          <cell r="CV5">
            <v>54229</v>
          </cell>
          <cell r="CW5">
            <v>70000</v>
          </cell>
          <cell r="CX5">
            <v>331504</v>
          </cell>
          <cell r="DB5">
            <v>1258473</v>
          </cell>
          <cell r="DC5">
            <v>40000</v>
          </cell>
          <cell r="DD5">
            <v>184810</v>
          </cell>
          <cell r="DE5">
            <v>0</v>
          </cell>
          <cell r="DF5">
            <v>1185697</v>
          </cell>
          <cell r="DJ5">
            <v>1887710</v>
          </cell>
          <cell r="DK5">
            <v>50000</v>
          </cell>
          <cell r="DL5">
            <v>277215</v>
          </cell>
          <cell r="DM5">
            <v>0</v>
          </cell>
          <cell r="DN5">
            <v>1778546</v>
          </cell>
          <cell r="DR5">
            <v>3146183</v>
          </cell>
          <cell r="DS5">
            <v>50000</v>
          </cell>
          <cell r="DT5">
            <v>462025</v>
          </cell>
          <cell r="DU5">
            <v>1000000</v>
          </cell>
          <cell r="DV5">
            <v>2964243</v>
          </cell>
          <cell r="DZ5">
            <v>3775419</v>
          </cell>
          <cell r="EA5">
            <v>50000</v>
          </cell>
          <cell r="EB5">
            <v>554430</v>
          </cell>
          <cell r="EC5">
            <v>1200000</v>
          </cell>
          <cell r="ED5">
            <v>3557091</v>
          </cell>
        </row>
        <row r="6">
          <cell r="A6">
            <v>3</v>
          </cell>
          <cell r="B6" t="str">
            <v>田中　文明</v>
          </cell>
          <cell r="C6">
            <v>1</v>
          </cell>
          <cell r="D6">
            <v>8</v>
          </cell>
          <cell r="E6">
            <v>1750</v>
          </cell>
          <cell r="F6">
            <v>700590</v>
          </cell>
          <cell r="G6">
            <v>30</v>
          </cell>
          <cell r="H6">
            <v>6000</v>
          </cell>
          <cell r="I6">
            <v>3000000</v>
          </cell>
          <cell r="J6">
            <v>30</v>
          </cell>
          <cell r="K6">
            <v>7000</v>
          </cell>
          <cell r="L6">
            <v>3500000</v>
          </cell>
          <cell r="M6">
            <v>45</v>
          </cell>
          <cell r="N6">
            <v>10500</v>
          </cell>
          <cell r="O6">
            <v>5250000</v>
          </cell>
          <cell r="P6">
            <v>55</v>
          </cell>
          <cell r="Q6">
            <v>12500</v>
          </cell>
          <cell r="R6">
            <v>6500000</v>
          </cell>
          <cell r="V6">
            <v>5</v>
          </cell>
          <cell r="W6">
            <v>25</v>
          </cell>
          <cell r="X6">
            <v>1470</v>
          </cell>
          <cell r="Y6">
            <v>737190</v>
          </cell>
          <cell r="Z6">
            <v>20</v>
          </cell>
          <cell r="AA6">
            <v>2520</v>
          </cell>
          <cell r="AB6">
            <v>1250000</v>
          </cell>
          <cell r="AC6">
            <v>25</v>
          </cell>
          <cell r="AD6">
            <v>3000</v>
          </cell>
          <cell r="AE6">
            <v>1500000</v>
          </cell>
          <cell r="AF6">
            <v>30</v>
          </cell>
          <cell r="AG6">
            <v>4000</v>
          </cell>
          <cell r="AH6">
            <v>2000000</v>
          </cell>
          <cell r="AI6">
            <v>40</v>
          </cell>
          <cell r="AJ6">
            <v>6000</v>
          </cell>
          <cell r="AK6">
            <v>3000000</v>
          </cell>
          <cell r="AO6">
            <v>6</v>
          </cell>
          <cell r="AP6">
            <v>16</v>
          </cell>
          <cell r="AQ6">
            <v>90</v>
          </cell>
          <cell r="AR6">
            <v>30680</v>
          </cell>
          <cell r="AS6">
            <v>16</v>
          </cell>
          <cell r="AT6">
            <v>1700</v>
          </cell>
          <cell r="AU6">
            <v>595000</v>
          </cell>
          <cell r="AV6">
            <v>16</v>
          </cell>
          <cell r="AW6">
            <v>2000</v>
          </cell>
          <cell r="AX6">
            <v>700000</v>
          </cell>
          <cell r="AY6">
            <v>20</v>
          </cell>
          <cell r="AZ6">
            <v>3000</v>
          </cell>
          <cell r="BA6">
            <v>1050000</v>
          </cell>
          <cell r="BB6">
            <v>40</v>
          </cell>
          <cell r="BC6">
            <v>8000</v>
          </cell>
          <cell r="BD6">
            <v>2800000</v>
          </cell>
          <cell r="BH6">
            <v>15</v>
          </cell>
          <cell r="BK6">
            <v>18935</v>
          </cell>
          <cell r="BN6">
            <v>0</v>
          </cell>
          <cell r="BQ6">
            <v>0</v>
          </cell>
          <cell r="BT6">
            <v>0</v>
          </cell>
          <cell r="BW6">
            <v>0</v>
          </cell>
          <cell r="CT6">
            <v>1359263</v>
          </cell>
          <cell r="CV6">
            <v>15000</v>
          </cell>
          <cell r="DB6">
            <v>1200000</v>
          </cell>
          <cell r="DC6">
            <v>420000</v>
          </cell>
          <cell r="DD6">
            <v>80000</v>
          </cell>
          <cell r="DE6">
            <v>608000</v>
          </cell>
          <cell r="DF6">
            <v>800000</v>
          </cell>
          <cell r="DI6" t="str">
            <v>うね立て機１００万、軽トラ１１０万</v>
          </cell>
          <cell r="DJ6">
            <v>950000</v>
          </cell>
          <cell r="DK6">
            <v>920000</v>
          </cell>
          <cell r="DL6">
            <v>110000</v>
          </cell>
          <cell r="DM6">
            <v>768000</v>
          </cell>
          <cell r="DN6">
            <v>850000</v>
          </cell>
          <cell r="DQ6" t="str">
            <v>ハウス５００万</v>
          </cell>
          <cell r="DR6">
            <v>2000000</v>
          </cell>
          <cell r="DS6">
            <v>1645000</v>
          </cell>
          <cell r="DT6">
            <v>130000</v>
          </cell>
          <cell r="DU6">
            <v>1180000</v>
          </cell>
          <cell r="DV6">
            <v>900000</v>
          </cell>
          <cell r="DY6" t="str">
            <v>トラクター５００万、耕運機５０万</v>
          </cell>
          <cell r="DZ6">
            <v>3684154</v>
          </cell>
          <cell r="EA6">
            <v>1645000</v>
          </cell>
          <cell r="EB6">
            <v>200000</v>
          </cell>
          <cell r="EC6">
            <v>1592000</v>
          </cell>
          <cell r="ED6">
            <v>950000</v>
          </cell>
        </row>
        <row r="7">
          <cell r="A7">
            <v>4</v>
          </cell>
          <cell r="B7" t="str">
            <v>松清　鷹彦</v>
          </cell>
          <cell r="C7">
            <v>6</v>
          </cell>
          <cell r="P7">
            <v>20</v>
          </cell>
          <cell r="Q7">
            <v>3000</v>
          </cell>
          <cell r="R7">
            <v>1200000</v>
          </cell>
          <cell r="V7">
            <v>5</v>
          </cell>
          <cell r="AA7">
            <v>848</v>
          </cell>
          <cell r="AB7">
            <v>512127</v>
          </cell>
          <cell r="AC7">
            <v>15</v>
          </cell>
          <cell r="AD7">
            <v>2180</v>
          </cell>
          <cell r="AE7">
            <v>1370275</v>
          </cell>
          <cell r="AF7">
            <v>5</v>
          </cell>
          <cell r="AG7">
            <v>1309</v>
          </cell>
          <cell r="AH7">
            <v>847014</v>
          </cell>
          <cell r="AI7">
            <v>10</v>
          </cell>
          <cell r="AJ7">
            <v>1400</v>
          </cell>
          <cell r="AK7">
            <v>750000</v>
          </cell>
          <cell r="AO7">
            <v>1</v>
          </cell>
          <cell r="AY7">
            <v>1</v>
          </cell>
          <cell r="AZ7">
            <v>388</v>
          </cell>
          <cell r="BA7">
            <v>193824</v>
          </cell>
          <cell r="BB7">
            <v>10</v>
          </cell>
          <cell r="BC7">
            <v>3000</v>
          </cell>
          <cell r="BD7">
            <v>1200000</v>
          </cell>
          <cell r="BN7">
            <v>21026</v>
          </cell>
          <cell r="BQ7">
            <v>449603</v>
          </cell>
          <cell r="BT7">
            <v>40194</v>
          </cell>
          <cell r="BW7">
            <v>200000</v>
          </cell>
          <cell r="DD7">
            <v>170636</v>
          </cell>
          <cell r="DJ7">
            <v>24423</v>
          </cell>
          <cell r="DL7">
            <v>695419</v>
          </cell>
          <cell r="DR7">
            <v>8459</v>
          </cell>
          <cell r="DT7">
            <v>445014</v>
          </cell>
          <cell r="DZ7">
            <v>2500000</v>
          </cell>
          <cell r="EB7">
            <v>600000</v>
          </cell>
          <cell r="EG7" t="str">
            <v>資材購入１５０万</v>
          </cell>
        </row>
        <row r="8">
          <cell r="A8">
            <v>5</v>
          </cell>
          <cell r="B8" t="str">
            <v>永田　昌大</v>
          </cell>
          <cell r="C8">
            <v>1</v>
          </cell>
          <cell r="D8">
            <v>5</v>
          </cell>
          <cell r="E8">
            <v>1250</v>
          </cell>
          <cell r="F8">
            <v>687500</v>
          </cell>
          <cell r="G8">
            <v>5</v>
          </cell>
          <cell r="H8">
            <v>1250</v>
          </cell>
          <cell r="I8">
            <v>687500</v>
          </cell>
          <cell r="J8">
            <v>5</v>
          </cell>
          <cell r="K8">
            <v>1250</v>
          </cell>
          <cell r="L8">
            <v>687500</v>
          </cell>
          <cell r="M8">
            <v>10</v>
          </cell>
          <cell r="N8">
            <v>2500</v>
          </cell>
          <cell r="O8">
            <v>1375000</v>
          </cell>
          <cell r="P8">
            <v>15</v>
          </cell>
          <cell r="Q8">
            <v>3750</v>
          </cell>
          <cell r="R8">
            <v>2062500</v>
          </cell>
          <cell r="V8">
            <v>21</v>
          </cell>
          <cell r="W8">
            <v>10</v>
          </cell>
          <cell r="X8">
            <v>4000</v>
          </cell>
          <cell r="Y8">
            <v>400000</v>
          </cell>
          <cell r="Z8">
            <v>10</v>
          </cell>
          <cell r="AA8">
            <v>4000</v>
          </cell>
          <cell r="AB8">
            <v>400000</v>
          </cell>
          <cell r="AC8">
            <v>10</v>
          </cell>
          <cell r="AD8">
            <v>4000</v>
          </cell>
          <cell r="AE8">
            <v>400000</v>
          </cell>
          <cell r="AF8">
            <v>20</v>
          </cell>
          <cell r="AG8">
            <v>8000</v>
          </cell>
          <cell r="AH8">
            <v>800000</v>
          </cell>
          <cell r="AI8">
            <v>30</v>
          </cell>
          <cell r="AJ8">
            <v>12000</v>
          </cell>
          <cell r="AK8">
            <v>1200000</v>
          </cell>
          <cell r="AO8">
            <v>9</v>
          </cell>
          <cell r="AP8">
            <v>10</v>
          </cell>
          <cell r="AQ8">
            <v>1200</v>
          </cell>
          <cell r="AR8">
            <v>300000</v>
          </cell>
          <cell r="AS8">
            <v>10</v>
          </cell>
          <cell r="AT8">
            <v>1200</v>
          </cell>
          <cell r="AU8">
            <v>300000</v>
          </cell>
          <cell r="AV8">
            <v>15</v>
          </cell>
          <cell r="AW8">
            <v>1800</v>
          </cell>
          <cell r="AX8">
            <v>450000</v>
          </cell>
          <cell r="AY8">
            <v>15</v>
          </cell>
          <cell r="AZ8">
            <v>1800</v>
          </cell>
          <cell r="BA8">
            <v>450000</v>
          </cell>
          <cell r="BB8">
            <v>20</v>
          </cell>
          <cell r="BC8">
            <v>2400</v>
          </cell>
          <cell r="BD8">
            <v>600000</v>
          </cell>
          <cell r="BQ8">
            <v>525000</v>
          </cell>
          <cell r="BT8">
            <v>525000</v>
          </cell>
          <cell r="BW8">
            <v>1245000</v>
          </cell>
          <cell r="CT8">
            <v>809300</v>
          </cell>
          <cell r="CV8">
            <v>69375</v>
          </cell>
          <cell r="DB8">
            <v>809300</v>
          </cell>
          <cell r="DD8">
            <v>69375</v>
          </cell>
          <cell r="DJ8">
            <v>1252623</v>
          </cell>
          <cell r="DL8">
            <v>103125</v>
          </cell>
          <cell r="DR8">
            <v>1898751</v>
          </cell>
          <cell r="DT8">
            <v>157500</v>
          </cell>
          <cell r="DZ8">
            <v>3061222</v>
          </cell>
          <cell r="EB8">
            <v>255375</v>
          </cell>
          <cell r="EC8">
            <v>300000</v>
          </cell>
        </row>
        <row r="9">
          <cell r="A9">
            <v>6</v>
          </cell>
          <cell r="B9" t="str">
            <v>谷門　勝</v>
          </cell>
          <cell r="C9">
            <v>45</v>
          </cell>
          <cell r="D9" t="str">
            <v>母豚80頭</v>
          </cell>
          <cell r="E9" t="str">
            <v>肉豚1,057頭</v>
          </cell>
          <cell r="F9">
            <v>42280000</v>
          </cell>
          <cell r="G9" t="str">
            <v>母豚80頭</v>
          </cell>
          <cell r="H9" t="str">
            <v>肉豚1,057頭</v>
          </cell>
          <cell r="I9">
            <v>42280000</v>
          </cell>
          <cell r="J9" t="str">
            <v>母豚85頭</v>
          </cell>
          <cell r="K9" t="str">
            <v>肉豚1,124頭</v>
          </cell>
          <cell r="L9">
            <v>44960000</v>
          </cell>
          <cell r="M9" t="str">
            <v>母豚85頭</v>
          </cell>
          <cell r="N9" t="str">
            <v>肉豚1,124頭</v>
          </cell>
          <cell r="O9">
            <v>44960000</v>
          </cell>
          <cell r="P9" t="str">
            <v>母豚90頭</v>
          </cell>
          <cell r="Q9" t="str">
            <v>肉豚1,296頭</v>
          </cell>
          <cell r="R9">
            <v>53136000</v>
          </cell>
          <cell r="CT9">
            <v>38052000</v>
          </cell>
          <cell r="CU9">
            <v>2400000</v>
          </cell>
          <cell r="CV9">
            <v>475650</v>
          </cell>
          <cell r="CW9">
            <v>1400000</v>
          </cell>
          <cell r="CX9">
            <v>1000000</v>
          </cell>
          <cell r="DB9">
            <v>38052000</v>
          </cell>
          <cell r="DC9">
            <v>2400000</v>
          </cell>
          <cell r="DD9">
            <v>475650</v>
          </cell>
          <cell r="DE9">
            <v>1400000</v>
          </cell>
          <cell r="DF9">
            <v>1000000</v>
          </cell>
          <cell r="DJ9">
            <v>40464000</v>
          </cell>
          <cell r="DK9">
            <v>2400000</v>
          </cell>
          <cell r="DL9">
            <v>505800</v>
          </cell>
          <cell r="DM9">
            <v>1400000</v>
          </cell>
          <cell r="DN9">
            <v>1000000</v>
          </cell>
          <cell r="DR9">
            <v>40464000</v>
          </cell>
          <cell r="DS9">
            <v>2400000</v>
          </cell>
          <cell r="DT9">
            <v>505800</v>
          </cell>
          <cell r="DU9">
            <v>1400000</v>
          </cell>
          <cell r="DV9">
            <v>1000000</v>
          </cell>
          <cell r="DZ9">
            <v>46656000</v>
          </cell>
          <cell r="EA9">
            <v>2400000</v>
          </cell>
          <cell r="EB9">
            <v>583200</v>
          </cell>
          <cell r="EC9">
            <v>1400000</v>
          </cell>
          <cell r="ED9">
            <v>1000000</v>
          </cell>
        </row>
        <row r="10">
          <cell r="A10">
            <v>7</v>
          </cell>
          <cell r="B10" t="str">
            <v>坂元　寿志</v>
          </cell>
          <cell r="C10">
            <v>3</v>
          </cell>
          <cell r="D10">
            <v>0</v>
          </cell>
          <cell r="E10">
            <v>0</v>
          </cell>
          <cell r="F10">
            <v>0</v>
          </cell>
          <cell r="G10">
            <v>25</v>
          </cell>
          <cell r="H10">
            <v>4500</v>
          </cell>
          <cell r="I10">
            <v>2025000</v>
          </cell>
          <cell r="J10">
            <v>25</v>
          </cell>
          <cell r="K10">
            <v>4500</v>
          </cell>
          <cell r="L10">
            <v>2025000</v>
          </cell>
          <cell r="M10">
            <v>25</v>
          </cell>
          <cell r="N10">
            <v>4500</v>
          </cell>
          <cell r="O10">
            <v>2025000</v>
          </cell>
          <cell r="P10">
            <v>30</v>
          </cell>
          <cell r="Q10">
            <v>5400</v>
          </cell>
          <cell r="R10">
            <v>2430000</v>
          </cell>
          <cell r="V10">
            <v>4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</v>
          </cell>
          <cell r="AD10">
            <v>2200</v>
          </cell>
          <cell r="AE10">
            <v>1540000</v>
          </cell>
          <cell r="AF10">
            <v>10</v>
          </cell>
          <cell r="AG10">
            <v>2200</v>
          </cell>
          <cell r="AH10">
            <v>1540000</v>
          </cell>
          <cell r="AI10">
            <v>20</v>
          </cell>
          <cell r="AJ10">
            <v>4400</v>
          </cell>
          <cell r="AK10">
            <v>3080000</v>
          </cell>
          <cell r="AO10">
            <v>5</v>
          </cell>
          <cell r="AP10">
            <v>22</v>
          </cell>
          <cell r="AQ10">
            <v>3300</v>
          </cell>
          <cell r="AR10">
            <v>1815000</v>
          </cell>
          <cell r="AS10">
            <v>25</v>
          </cell>
          <cell r="AT10">
            <v>3800</v>
          </cell>
          <cell r="AU10">
            <v>2090000</v>
          </cell>
          <cell r="AV10">
            <v>30</v>
          </cell>
          <cell r="AW10">
            <v>4500</v>
          </cell>
          <cell r="AX10">
            <v>2475000</v>
          </cell>
          <cell r="AY10">
            <v>35</v>
          </cell>
          <cell r="AZ10">
            <v>5300</v>
          </cell>
          <cell r="BA10">
            <v>2915000</v>
          </cell>
          <cell r="BB10">
            <v>40</v>
          </cell>
          <cell r="BC10">
            <v>6000</v>
          </cell>
          <cell r="BD10">
            <v>3300000</v>
          </cell>
          <cell r="CT10">
            <v>1195962</v>
          </cell>
          <cell r="CU10">
            <v>0</v>
          </cell>
          <cell r="CV10" t="str">
            <v>契約販売の為、発生しない予定</v>
          </cell>
          <cell r="CW10">
            <v>0</v>
          </cell>
          <cell r="CX10">
            <v>0</v>
          </cell>
          <cell r="DB10">
            <v>2007048</v>
          </cell>
          <cell r="DC10">
            <v>0</v>
          </cell>
          <cell r="DD10" t="str">
            <v>契約販売の為、発生しない予定</v>
          </cell>
          <cell r="DE10">
            <v>0</v>
          </cell>
          <cell r="DF10">
            <v>0</v>
          </cell>
          <cell r="DJ10">
            <v>2740857</v>
          </cell>
          <cell r="DK10">
            <v>1125000</v>
          </cell>
          <cell r="DL10" t="str">
            <v>契約販売の為、発生しない予定</v>
          </cell>
          <cell r="DM10">
            <v>800000</v>
          </cell>
          <cell r="DN10">
            <v>0</v>
          </cell>
          <cell r="DQ10" t="str">
            <v>ハウス設置（予定１，０００万）</v>
          </cell>
          <cell r="DR10">
            <v>3012667</v>
          </cell>
          <cell r="DS10">
            <v>1125000</v>
          </cell>
          <cell r="DT10" t="str">
            <v>契約販売の為、発生しない予定</v>
          </cell>
          <cell r="DU10">
            <v>800000</v>
          </cell>
          <cell r="DV10">
            <v>0</v>
          </cell>
          <cell r="DZ10">
            <v>3876080</v>
          </cell>
          <cell r="EA10">
            <v>1125000</v>
          </cell>
          <cell r="EB10" t="str">
            <v>契約販売の為、発生しない予定</v>
          </cell>
          <cell r="EC10">
            <v>800000</v>
          </cell>
          <cell r="ED10">
            <v>0</v>
          </cell>
        </row>
        <row r="11">
          <cell r="A11">
            <v>8</v>
          </cell>
          <cell r="B11" t="str">
            <v>藏薗　堅志</v>
          </cell>
          <cell r="C11">
            <v>6</v>
          </cell>
          <cell r="D11">
            <v>15</v>
          </cell>
          <cell r="E11">
            <v>730</v>
          </cell>
          <cell r="F11">
            <v>99284</v>
          </cell>
          <cell r="G11">
            <v>30</v>
          </cell>
          <cell r="H11">
            <v>1460</v>
          </cell>
          <cell r="I11">
            <v>2623967</v>
          </cell>
          <cell r="J11">
            <v>80</v>
          </cell>
          <cell r="K11">
            <v>6604</v>
          </cell>
          <cell r="L11">
            <v>4622547</v>
          </cell>
          <cell r="M11">
            <v>80</v>
          </cell>
          <cell r="N11">
            <v>6604</v>
          </cell>
          <cell r="O11">
            <v>4622547</v>
          </cell>
          <cell r="P11">
            <v>80</v>
          </cell>
          <cell r="Q11">
            <v>6604</v>
          </cell>
          <cell r="R11">
            <v>4622547</v>
          </cell>
          <cell r="V11">
            <v>15</v>
          </cell>
          <cell r="W11">
            <v>30</v>
          </cell>
          <cell r="X11">
            <v>4078</v>
          </cell>
          <cell r="Y11">
            <v>2216756</v>
          </cell>
          <cell r="Z11">
            <v>20</v>
          </cell>
          <cell r="AA11">
            <v>2719</v>
          </cell>
          <cell r="AB11">
            <v>3130802</v>
          </cell>
          <cell r="AC11">
            <v>20</v>
          </cell>
          <cell r="AD11">
            <v>2719</v>
          </cell>
          <cell r="AE11">
            <v>2718463</v>
          </cell>
          <cell r="AF11">
            <v>20</v>
          </cell>
          <cell r="AG11">
            <v>2719</v>
          </cell>
          <cell r="AH11">
            <v>2718463</v>
          </cell>
          <cell r="AI11">
            <v>20</v>
          </cell>
          <cell r="AJ11">
            <v>2719</v>
          </cell>
          <cell r="AK11">
            <v>2718463</v>
          </cell>
          <cell r="AO11">
            <v>18</v>
          </cell>
          <cell r="AP11">
            <v>10</v>
          </cell>
          <cell r="AQ11">
            <v>1500</v>
          </cell>
          <cell r="AR11">
            <v>779094</v>
          </cell>
          <cell r="AS11">
            <v>30</v>
          </cell>
          <cell r="AT11">
            <v>4500</v>
          </cell>
          <cell r="AU11">
            <v>2443158</v>
          </cell>
          <cell r="AV11">
            <v>30</v>
          </cell>
          <cell r="AW11">
            <v>4500</v>
          </cell>
          <cell r="AX11">
            <v>2466240</v>
          </cell>
          <cell r="AY11">
            <v>30</v>
          </cell>
          <cell r="AZ11">
            <v>4500</v>
          </cell>
          <cell r="BA11">
            <v>2466240</v>
          </cell>
          <cell r="BB11">
            <v>30</v>
          </cell>
          <cell r="BC11">
            <v>4500</v>
          </cell>
          <cell r="BD11">
            <v>2466240</v>
          </cell>
          <cell r="CT11">
            <v>1916886</v>
          </cell>
          <cell r="CU11">
            <v>319257</v>
          </cell>
          <cell r="CV11">
            <v>776743</v>
          </cell>
          <cell r="CW11">
            <v>150000</v>
          </cell>
          <cell r="CX11">
            <v>0</v>
          </cell>
          <cell r="DB11">
            <v>3767447</v>
          </cell>
          <cell r="DC11">
            <v>565808</v>
          </cell>
          <cell r="DD11">
            <v>495149</v>
          </cell>
          <cell r="DE11">
            <v>3840000</v>
          </cell>
          <cell r="DF11">
            <v>0</v>
          </cell>
          <cell r="DJ11">
            <v>3960883</v>
          </cell>
          <cell r="DK11">
            <v>728704</v>
          </cell>
          <cell r="DL11">
            <v>577283</v>
          </cell>
          <cell r="DM11">
            <v>4120000</v>
          </cell>
          <cell r="DN11">
            <v>0</v>
          </cell>
          <cell r="DR11">
            <v>2200967</v>
          </cell>
          <cell r="DS11">
            <v>729000</v>
          </cell>
          <cell r="DT11">
            <v>577283</v>
          </cell>
          <cell r="DU11">
            <v>3200000</v>
          </cell>
          <cell r="DV11">
            <v>0</v>
          </cell>
          <cell r="DZ11">
            <v>2200967</v>
          </cell>
          <cell r="EA11">
            <v>729000</v>
          </cell>
          <cell r="EB11">
            <v>577283</v>
          </cell>
          <cell r="EC11">
            <v>3200000</v>
          </cell>
          <cell r="ED11">
            <v>0</v>
          </cell>
        </row>
        <row r="12">
          <cell r="A12">
            <v>9</v>
          </cell>
          <cell r="B12" t="str">
            <v>南　吉行</v>
          </cell>
          <cell r="C12">
            <v>4</v>
          </cell>
          <cell r="D12">
            <v>0</v>
          </cell>
          <cell r="E12">
            <v>0</v>
          </cell>
          <cell r="F12">
            <v>0</v>
          </cell>
          <cell r="G12">
            <v>8</v>
          </cell>
          <cell r="H12">
            <v>1378</v>
          </cell>
          <cell r="I12">
            <v>1033523</v>
          </cell>
          <cell r="J12">
            <v>8</v>
          </cell>
          <cell r="K12">
            <v>500</v>
          </cell>
          <cell r="L12">
            <v>350000</v>
          </cell>
          <cell r="M12">
            <v>8</v>
          </cell>
          <cell r="N12">
            <v>2000</v>
          </cell>
          <cell r="O12">
            <v>1500000</v>
          </cell>
          <cell r="P12">
            <v>16</v>
          </cell>
          <cell r="Q12">
            <v>4000</v>
          </cell>
          <cell r="R12">
            <v>3000000</v>
          </cell>
          <cell r="V12">
            <v>3</v>
          </cell>
          <cell r="W12">
            <v>0</v>
          </cell>
          <cell r="X12">
            <v>0</v>
          </cell>
          <cell r="Y12">
            <v>0</v>
          </cell>
          <cell r="Z12">
            <v>10</v>
          </cell>
          <cell r="AA12">
            <v>929</v>
          </cell>
          <cell r="AB12">
            <v>511433</v>
          </cell>
          <cell r="AC12">
            <v>20</v>
          </cell>
          <cell r="AD12">
            <v>747</v>
          </cell>
          <cell r="AE12">
            <v>373760</v>
          </cell>
          <cell r="AF12">
            <v>25</v>
          </cell>
          <cell r="AG12">
            <v>6250</v>
          </cell>
          <cell r="AH12">
            <v>3437500</v>
          </cell>
          <cell r="AI12">
            <v>30</v>
          </cell>
          <cell r="AJ12">
            <v>7500</v>
          </cell>
          <cell r="AK12">
            <v>4125000</v>
          </cell>
          <cell r="AO12">
            <v>5</v>
          </cell>
          <cell r="AP12">
            <v>0</v>
          </cell>
          <cell r="AQ12">
            <v>0</v>
          </cell>
          <cell r="AR12">
            <v>0</v>
          </cell>
          <cell r="AS12">
            <v>5</v>
          </cell>
          <cell r="AT12">
            <v>442</v>
          </cell>
          <cell r="AU12">
            <v>243574</v>
          </cell>
          <cell r="AV12">
            <v>20</v>
          </cell>
          <cell r="AW12">
            <v>71</v>
          </cell>
          <cell r="AX12">
            <v>35575</v>
          </cell>
          <cell r="AY12">
            <v>20</v>
          </cell>
          <cell r="AZ12">
            <v>3000</v>
          </cell>
          <cell r="BA12">
            <v>1650000</v>
          </cell>
          <cell r="BB12">
            <v>20</v>
          </cell>
          <cell r="BC12">
            <v>3000</v>
          </cell>
          <cell r="BD12">
            <v>1650000</v>
          </cell>
          <cell r="DB12">
            <v>586402</v>
          </cell>
          <cell r="DJ12">
            <v>840327</v>
          </cell>
          <cell r="DL12" t="str">
            <v>契約販売の為、無し</v>
          </cell>
          <cell r="DR12">
            <v>4171346</v>
          </cell>
          <cell r="DT12" t="str">
            <v>契約販売の為、無し</v>
          </cell>
          <cell r="DU12">
            <v>800000</v>
          </cell>
          <cell r="DZ12">
            <v>5583924</v>
          </cell>
          <cell r="EB12" t="str">
            <v>契約販売の為、無し</v>
          </cell>
          <cell r="EC12">
            <v>800000</v>
          </cell>
        </row>
        <row r="13">
          <cell r="A13">
            <v>10</v>
          </cell>
          <cell r="B13" t="str">
            <v>鎌田　嗣海</v>
          </cell>
          <cell r="C13">
            <v>10</v>
          </cell>
          <cell r="D13">
            <v>10</v>
          </cell>
          <cell r="E13">
            <v>4500</v>
          </cell>
          <cell r="F13">
            <v>247964</v>
          </cell>
          <cell r="G13">
            <v>100</v>
          </cell>
          <cell r="H13">
            <v>45000</v>
          </cell>
          <cell r="I13">
            <v>3600000</v>
          </cell>
          <cell r="J13">
            <v>150</v>
          </cell>
          <cell r="K13">
            <v>67500</v>
          </cell>
          <cell r="L13">
            <v>5400000</v>
          </cell>
          <cell r="M13">
            <v>200</v>
          </cell>
          <cell r="N13">
            <v>90000</v>
          </cell>
          <cell r="O13">
            <v>7200000</v>
          </cell>
          <cell r="P13">
            <v>250</v>
          </cell>
          <cell r="Q13">
            <v>112500</v>
          </cell>
          <cell r="R13">
            <v>9000000</v>
          </cell>
          <cell r="V13">
            <v>16</v>
          </cell>
          <cell r="Z13">
            <v>100</v>
          </cell>
          <cell r="AA13">
            <v>35000</v>
          </cell>
          <cell r="AB13">
            <v>5250000</v>
          </cell>
          <cell r="AC13">
            <v>100</v>
          </cell>
          <cell r="AD13">
            <v>35000</v>
          </cell>
          <cell r="AE13">
            <v>5250000</v>
          </cell>
          <cell r="AF13">
            <v>100</v>
          </cell>
          <cell r="AG13">
            <v>35000</v>
          </cell>
          <cell r="AH13">
            <v>5250000</v>
          </cell>
          <cell r="AI13">
            <v>150</v>
          </cell>
          <cell r="AJ13">
            <v>52500</v>
          </cell>
          <cell r="AK13">
            <v>7875000</v>
          </cell>
          <cell r="AO13">
            <v>2</v>
          </cell>
          <cell r="AS13">
            <v>20</v>
          </cell>
          <cell r="AT13">
            <v>5000</v>
          </cell>
          <cell r="AU13">
            <v>2750000</v>
          </cell>
          <cell r="AV13">
            <v>20</v>
          </cell>
          <cell r="AW13">
            <v>5000</v>
          </cell>
          <cell r="AX13">
            <v>2750000</v>
          </cell>
          <cell r="AY13">
            <v>30</v>
          </cell>
          <cell r="AZ13">
            <v>7500</v>
          </cell>
          <cell r="BA13">
            <v>4125000</v>
          </cell>
          <cell r="BB13">
            <v>30</v>
          </cell>
          <cell r="BC13">
            <v>7500</v>
          </cell>
          <cell r="BD13">
            <v>4125000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DB13">
            <v>4500000</v>
          </cell>
          <cell r="DC13">
            <v>1200000</v>
          </cell>
          <cell r="DD13">
            <v>850000</v>
          </cell>
          <cell r="DE13">
            <v>3000000</v>
          </cell>
          <cell r="DF13">
            <v>0</v>
          </cell>
          <cell r="DI13" t="str">
            <v>ハウス（１２０万）</v>
          </cell>
          <cell r="DJ13">
            <v>5150000</v>
          </cell>
          <cell r="DK13">
            <v>700000</v>
          </cell>
          <cell r="DL13">
            <v>1062500</v>
          </cell>
          <cell r="DM13">
            <v>4500000</v>
          </cell>
          <cell r="DN13">
            <v>0</v>
          </cell>
          <cell r="DQ13" t="str">
            <v>トラクター（７０万）</v>
          </cell>
          <cell r="DR13">
            <v>6300000</v>
          </cell>
          <cell r="DS13">
            <v>1100000</v>
          </cell>
          <cell r="DT13">
            <v>1275000</v>
          </cell>
          <cell r="DU13">
            <v>5400000</v>
          </cell>
          <cell r="DV13">
            <v>0</v>
          </cell>
          <cell r="DY13" t="str">
            <v>トラクター７０万、ブームスプレイヤー４０万</v>
          </cell>
          <cell r="DZ13">
            <v>8050000</v>
          </cell>
          <cell r="EA13">
            <v>1100000</v>
          </cell>
          <cell r="EB13">
            <v>1700000</v>
          </cell>
          <cell r="EC13">
            <v>7200000</v>
          </cell>
          <cell r="ED13">
            <v>0</v>
          </cell>
          <cell r="EG13" t="str">
            <v>トラクター７０万、ブームスプレイヤー４０万</v>
          </cell>
        </row>
        <row r="14">
          <cell r="A14">
            <v>11</v>
          </cell>
          <cell r="B14" t="str">
            <v>迫田　貢</v>
          </cell>
          <cell r="C14">
            <v>1</v>
          </cell>
          <cell r="D14">
            <v>20</v>
          </cell>
          <cell r="E14">
            <v>4000</v>
          </cell>
          <cell r="F14">
            <v>1800000</v>
          </cell>
          <cell r="G14">
            <v>20</v>
          </cell>
          <cell r="H14">
            <v>4100</v>
          </cell>
          <cell r="I14">
            <v>1886000</v>
          </cell>
          <cell r="J14">
            <v>20</v>
          </cell>
          <cell r="K14">
            <v>4200</v>
          </cell>
          <cell r="L14">
            <v>1974000</v>
          </cell>
          <cell r="M14">
            <v>20</v>
          </cell>
          <cell r="N14">
            <v>4400</v>
          </cell>
          <cell r="O14">
            <v>2112000</v>
          </cell>
          <cell r="P14">
            <v>20</v>
          </cell>
          <cell r="Q14">
            <v>4600</v>
          </cell>
          <cell r="R14">
            <v>2300000</v>
          </cell>
          <cell r="V14">
            <v>5</v>
          </cell>
          <cell r="W14">
            <v>20</v>
          </cell>
          <cell r="X14">
            <v>2000</v>
          </cell>
          <cell r="Y14">
            <v>900000</v>
          </cell>
          <cell r="Z14">
            <v>20</v>
          </cell>
          <cell r="AA14">
            <v>2100</v>
          </cell>
          <cell r="AB14">
            <v>966000</v>
          </cell>
          <cell r="AC14">
            <v>20</v>
          </cell>
          <cell r="AD14">
            <v>2300</v>
          </cell>
          <cell r="AE14">
            <v>1081000</v>
          </cell>
          <cell r="AF14">
            <v>20</v>
          </cell>
          <cell r="AG14">
            <v>2500</v>
          </cell>
          <cell r="AH14">
            <v>1200000</v>
          </cell>
          <cell r="AI14">
            <v>20</v>
          </cell>
          <cell r="AJ14">
            <v>2600</v>
          </cell>
          <cell r="AK14">
            <v>1300000</v>
          </cell>
          <cell r="AO14">
            <v>7</v>
          </cell>
          <cell r="AP14">
            <v>10</v>
          </cell>
          <cell r="AQ14">
            <v>800</v>
          </cell>
          <cell r="AR14">
            <v>160000</v>
          </cell>
          <cell r="AS14">
            <v>20</v>
          </cell>
          <cell r="AT14">
            <v>900</v>
          </cell>
          <cell r="AU14">
            <v>180000</v>
          </cell>
          <cell r="AV14">
            <v>20</v>
          </cell>
          <cell r="AW14">
            <v>1000</v>
          </cell>
          <cell r="AX14">
            <v>200000</v>
          </cell>
          <cell r="AY14">
            <v>30</v>
          </cell>
          <cell r="AZ14">
            <v>2000</v>
          </cell>
          <cell r="BA14">
            <v>420000</v>
          </cell>
          <cell r="BB14">
            <v>30</v>
          </cell>
          <cell r="BC14">
            <v>3000</v>
          </cell>
          <cell r="BD14">
            <v>660000</v>
          </cell>
          <cell r="BH14">
            <v>6</v>
          </cell>
          <cell r="BK14">
            <v>0</v>
          </cell>
          <cell r="BN14">
            <v>0</v>
          </cell>
          <cell r="BQ14">
            <v>840000</v>
          </cell>
          <cell r="BT14">
            <v>1050000</v>
          </cell>
          <cell r="BW14">
            <v>1280000</v>
          </cell>
          <cell r="CT14">
            <v>1897600</v>
          </cell>
          <cell r="CU14">
            <v>10000</v>
          </cell>
          <cell r="DB14">
            <v>1981580</v>
          </cell>
          <cell r="DC14">
            <v>10000</v>
          </cell>
          <cell r="DJ14">
            <v>2649100</v>
          </cell>
          <cell r="DK14">
            <v>10000</v>
          </cell>
          <cell r="DR14">
            <v>3020640</v>
          </cell>
          <cell r="DS14">
            <v>10000</v>
          </cell>
          <cell r="DZ14">
            <v>3417600</v>
          </cell>
          <cell r="EA14">
            <v>10000</v>
          </cell>
        </row>
        <row r="15">
          <cell r="A15">
            <v>12</v>
          </cell>
          <cell r="B15" t="str">
            <v>新納　武範</v>
          </cell>
          <cell r="C15">
            <v>1</v>
          </cell>
          <cell r="D15">
            <v>10</v>
          </cell>
          <cell r="E15">
            <v>104</v>
          </cell>
          <cell r="F15">
            <v>62579</v>
          </cell>
          <cell r="G15">
            <v>10</v>
          </cell>
          <cell r="H15">
            <v>1200</v>
          </cell>
          <cell r="I15">
            <v>600000</v>
          </cell>
          <cell r="J15">
            <v>15</v>
          </cell>
          <cell r="K15">
            <v>2100</v>
          </cell>
          <cell r="L15">
            <v>1050000</v>
          </cell>
          <cell r="M15">
            <v>15</v>
          </cell>
          <cell r="N15">
            <v>2250</v>
          </cell>
          <cell r="O15">
            <v>1125000</v>
          </cell>
          <cell r="P15">
            <v>20</v>
          </cell>
          <cell r="Q15">
            <v>3600</v>
          </cell>
          <cell r="R15">
            <v>1800000</v>
          </cell>
          <cell r="V15">
            <v>6</v>
          </cell>
          <cell r="W15">
            <v>20</v>
          </cell>
          <cell r="X15">
            <v>0</v>
          </cell>
          <cell r="Y15">
            <v>0</v>
          </cell>
          <cell r="Z15">
            <v>20</v>
          </cell>
          <cell r="AA15">
            <v>2000</v>
          </cell>
          <cell r="AB15">
            <v>1000000</v>
          </cell>
          <cell r="AC15">
            <v>20</v>
          </cell>
          <cell r="AD15">
            <v>2400</v>
          </cell>
          <cell r="AE15">
            <v>1200000</v>
          </cell>
          <cell r="AF15">
            <v>25</v>
          </cell>
          <cell r="AG15">
            <v>3500</v>
          </cell>
          <cell r="AH15">
            <v>1750000</v>
          </cell>
          <cell r="AI15">
            <v>25</v>
          </cell>
          <cell r="AJ15">
            <v>3500</v>
          </cell>
          <cell r="AK15">
            <v>1750000</v>
          </cell>
          <cell r="AO15">
            <v>22</v>
          </cell>
          <cell r="AP15">
            <v>0</v>
          </cell>
          <cell r="AQ15">
            <v>0</v>
          </cell>
          <cell r="AR15">
            <v>0</v>
          </cell>
          <cell r="AS15">
            <v>10</v>
          </cell>
          <cell r="AT15">
            <v>4000</v>
          </cell>
          <cell r="AU15">
            <v>800000</v>
          </cell>
          <cell r="AV15">
            <v>15</v>
          </cell>
          <cell r="AW15">
            <v>6000</v>
          </cell>
          <cell r="AX15">
            <v>1200000</v>
          </cell>
          <cell r="AY15">
            <v>15</v>
          </cell>
          <cell r="AZ15">
            <v>7500</v>
          </cell>
          <cell r="BA15">
            <v>1500000</v>
          </cell>
          <cell r="BB15">
            <v>15</v>
          </cell>
          <cell r="BC15">
            <v>9000</v>
          </cell>
          <cell r="BD15">
            <v>1800000</v>
          </cell>
          <cell r="CT15">
            <v>223639</v>
          </cell>
          <cell r="CV15">
            <v>21283</v>
          </cell>
          <cell r="CW15">
            <v>0</v>
          </cell>
          <cell r="DB15">
            <v>880000</v>
          </cell>
          <cell r="DD15">
            <v>320000</v>
          </cell>
          <cell r="DE15">
            <v>266000</v>
          </cell>
          <cell r="DJ15">
            <v>1035000</v>
          </cell>
          <cell r="DL15">
            <v>450000</v>
          </cell>
          <cell r="DM15">
            <v>638000</v>
          </cell>
          <cell r="DR15">
            <v>1035000</v>
          </cell>
          <cell r="DT15">
            <v>575000</v>
          </cell>
          <cell r="DU15">
            <v>720000</v>
          </cell>
          <cell r="DZ15">
            <v>1240000</v>
          </cell>
          <cell r="EB15">
            <v>720000</v>
          </cell>
          <cell r="EC15">
            <v>812000</v>
          </cell>
        </row>
        <row r="16">
          <cell r="A16">
            <v>13</v>
          </cell>
          <cell r="B16" t="str">
            <v>武田　宏</v>
          </cell>
          <cell r="C16">
            <v>1</v>
          </cell>
          <cell r="D16">
            <v>5</v>
          </cell>
          <cell r="E16">
            <v>120</v>
          </cell>
          <cell r="F16">
            <v>60000</v>
          </cell>
          <cell r="G16">
            <v>15</v>
          </cell>
          <cell r="H16">
            <v>1650</v>
          </cell>
          <cell r="I16">
            <v>825000</v>
          </cell>
          <cell r="J16">
            <v>15</v>
          </cell>
          <cell r="K16">
            <v>1800</v>
          </cell>
          <cell r="L16">
            <v>900000</v>
          </cell>
          <cell r="M16">
            <v>20</v>
          </cell>
          <cell r="N16">
            <v>2400</v>
          </cell>
          <cell r="O16">
            <v>1200000</v>
          </cell>
          <cell r="P16">
            <v>20</v>
          </cell>
          <cell r="Q16">
            <v>2400</v>
          </cell>
          <cell r="R16">
            <v>1200000</v>
          </cell>
          <cell r="V16">
            <v>5</v>
          </cell>
          <cell r="W16">
            <v>25</v>
          </cell>
          <cell r="X16">
            <v>0</v>
          </cell>
          <cell r="Y16">
            <v>0</v>
          </cell>
          <cell r="Z16">
            <v>30</v>
          </cell>
          <cell r="AA16">
            <v>2500</v>
          </cell>
          <cell r="AB16">
            <v>1375000</v>
          </cell>
          <cell r="AC16">
            <v>30</v>
          </cell>
          <cell r="AD16">
            <v>3000</v>
          </cell>
          <cell r="AE16">
            <v>1650000</v>
          </cell>
          <cell r="AF16">
            <v>40</v>
          </cell>
          <cell r="AG16">
            <v>3300</v>
          </cell>
          <cell r="AH16">
            <v>1980000</v>
          </cell>
          <cell r="AI16">
            <v>40</v>
          </cell>
          <cell r="AJ16">
            <v>4800</v>
          </cell>
          <cell r="AK16">
            <v>2640000</v>
          </cell>
          <cell r="AO16">
            <v>22</v>
          </cell>
          <cell r="AS16">
            <v>10</v>
          </cell>
          <cell r="AT16">
            <v>4000</v>
          </cell>
          <cell r="AU16">
            <v>800000</v>
          </cell>
          <cell r="AV16">
            <v>10</v>
          </cell>
          <cell r="AW16">
            <v>4000</v>
          </cell>
          <cell r="AX16">
            <v>800000</v>
          </cell>
          <cell r="AY16">
            <v>10</v>
          </cell>
          <cell r="AZ16">
            <v>4000</v>
          </cell>
          <cell r="BA16">
            <v>800000</v>
          </cell>
          <cell r="BB16">
            <v>15</v>
          </cell>
          <cell r="BC16">
            <v>6000</v>
          </cell>
          <cell r="BD16">
            <v>1200000</v>
          </cell>
          <cell r="CT16">
            <v>294700</v>
          </cell>
          <cell r="CV16">
            <v>13000</v>
          </cell>
          <cell r="CW16">
            <v>140000</v>
          </cell>
          <cell r="DB16">
            <v>885000</v>
          </cell>
          <cell r="DD16">
            <v>440000</v>
          </cell>
          <cell r="DE16">
            <v>420000</v>
          </cell>
          <cell r="DJ16">
            <v>885000</v>
          </cell>
          <cell r="DL16">
            <v>510000</v>
          </cell>
          <cell r="DM16">
            <v>420000</v>
          </cell>
          <cell r="DR16">
            <v>1080000</v>
          </cell>
          <cell r="DT16">
            <v>636000</v>
          </cell>
          <cell r="DU16">
            <v>490000</v>
          </cell>
          <cell r="DZ16">
            <v>1230000</v>
          </cell>
          <cell r="EB16">
            <v>768000</v>
          </cell>
          <cell r="EC16">
            <v>630000</v>
          </cell>
        </row>
        <row r="17">
          <cell r="A17">
            <v>14</v>
          </cell>
          <cell r="B17" t="str">
            <v>中村　靖浩</v>
          </cell>
          <cell r="C17">
            <v>1</v>
          </cell>
          <cell r="D17">
            <v>10</v>
          </cell>
          <cell r="E17">
            <v>81</v>
          </cell>
          <cell r="F17">
            <v>48374</v>
          </cell>
          <cell r="G17">
            <v>18</v>
          </cell>
          <cell r="H17">
            <v>2160</v>
          </cell>
          <cell r="I17">
            <v>1080000</v>
          </cell>
          <cell r="J17">
            <v>18</v>
          </cell>
          <cell r="K17">
            <v>2160</v>
          </cell>
          <cell r="L17">
            <v>1080000</v>
          </cell>
          <cell r="M17">
            <v>20</v>
          </cell>
          <cell r="N17">
            <v>2400</v>
          </cell>
          <cell r="O17">
            <v>1200000</v>
          </cell>
          <cell r="P17">
            <v>20</v>
          </cell>
          <cell r="Q17">
            <v>2800</v>
          </cell>
          <cell r="R17">
            <v>1400000</v>
          </cell>
          <cell r="V17">
            <v>7</v>
          </cell>
          <cell r="W17">
            <v>15</v>
          </cell>
          <cell r="X17">
            <v>0</v>
          </cell>
          <cell r="Y17">
            <v>0</v>
          </cell>
          <cell r="Z17">
            <v>15</v>
          </cell>
          <cell r="AA17">
            <v>2250</v>
          </cell>
          <cell r="AB17">
            <v>450000</v>
          </cell>
          <cell r="AC17">
            <v>15</v>
          </cell>
          <cell r="AD17">
            <v>2250</v>
          </cell>
          <cell r="AE17">
            <v>450000</v>
          </cell>
          <cell r="AF17">
            <v>20</v>
          </cell>
          <cell r="AG17">
            <v>3000</v>
          </cell>
          <cell r="AH17">
            <v>600000</v>
          </cell>
          <cell r="AI17">
            <v>20</v>
          </cell>
          <cell r="AJ17">
            <v>3000</v>
          </cell>
          <cell r="AK17">
            <v>600000</v>
          </cell>
          <cell r="AO17">
            <v>15</v>
          </cell>
          <cell r="AP17">
            <v>10</v>
          </cell>
          <cell r="AQ17">
            <v>0</v>
          </cell>
          <cell r="AR17">
            <v>0</v>
          </cell>
          <cell r="AS17">
            <v>28</v>
          </cell>
          <cell r="AT17">
            <v>1100</v>
          </cell>
          <cell r="AU17">
            <v>605000</v>
          </cell>
          <cell r="AV17">
            <v>28</v>
          </cell>
          <cell r="AW17">
            <v>30360</v>
          </cell>
          <cell r="AX17">
            <v>1848000</v>
          </cell>
          <cell r="AY17">
            <v>40</v>
          </cell>
          <cell r="AZ17">
            <v>3360</v>
          </cell>
          <cell r="BA17">
            <v>1848000</v>
          </cell>
          <cell r="BB17">
            <v>40</v>
          </cell>
          <cell r="BC17">
            <v>5200</v>
          </cell>
          <cell r="BD17">
            <v>2860000</v>
          </cell>
          <cell r="CT17">
            <v>285085</v>
          </cell>
          <cell r="CV17">
            <v>19675</v>
          </cell>
          <cell r="DB17">
            <v>812500</v>
          </cell>
          <cell r="DD17">
            <v>382000</v>
          </cell>
          <cell r="DE17">
            <v>385000</v>
          </cell>
          <cell r="DJ17">
            <v>812500</v>
          </cell>
          <cell r="DL17">
            <v>630600</v>
          </cell>
          <cell r="DM17">
            <v>385000</v>
          </cell>
          <cell r="DR17">
            <v>1050000</v>
          </cell>
          <cell r="DT17">
            <v>669600</v>
          </cell>
          <cell r="DU17">
            <v>455000</v>
          </cell>
          <cell r="DZ17">
            <v>1050000</v>
          </cell>
          <cell r="EB17">
            <v>912000</v>
          </cell>
          <cell r="EC17">
            <v>455000</v>
          </cell>
        </row>
        <row r="18">
          <cell r="A18">
            <v>15</v>
          </cell>
          <cell r="B18" t="str">
            <v>西川　新哉</v>
          </cell>
          <cell r="C18">
            <v>44</v>
          </cell>
          <cell r="D18">
            <v>35</v>
          </cell>
          <cell r="E18">
            <v>20</v>
          </cell>
          <cell r="F18">
            <v>8523900</v>
          </cell>
          <cell r="G18">
            <v>37</v>
          </cell>
          <cell r="H18">
            <v>23</v>
          </cell>
          <cell r="I18">
            <v>9802485</v>
          </cell>
          <cell r="J18">
            <v>39</v>
          </cell>
          <cell r="K18">
            <v>31</v>
          </cell>
          <cell r="L18">
            <v>13212045</v>
          </cell>
          <cell r="M18">
            <v>41</v>
          </cell>
          <cell r="N18">
            <v>32</v>
          </cell>
          <cell r="O18">
            <v>13638240</v>
          </cell>
          <cell r="P18">
            <v>43</v>
          </cell>
          <cell r="Q18">
            <v>34</v>
          </cell>
          <cell r="R18">
            <v>14490630</v>
          </cell>
          <cell r="BH18">
            <v>46</v>
          </cell>
          <cell r="BK18">
            <v>3944448</v>
          </cell>
          <cell r="BN18">
            <v>1241559</v>
          </cell>
          <cell r="BQ18">
            <v>1308670</v>
          </cell>
          <cell r="BT18">
            <v>1375781</v>
          </cell>
          <cell r="BW18">
            <v>1442893</v>
          </cell>
          <cell r="CT18">
            <v>7390029</v>
          </cell>
          <cell r="CU18">
            <v>2846750</v>
          </cell>
          <cell r="CV18">
            <v>314595</v>
          </cell>
          <cell r="CW18">
            <v>87995</v>
          </cell>
          <cell r="DB18">
            <v>7994668</v>
          </cell>
          <cell r="DC18">
            <v>2891182</v>
          </cell>
          <cell r="DD18">
            <v>361784</v>
          </cell>
          <cell r="DE18">
            <v>87995</v>
          </cell>
          <cell r="DJ18">
            <v>9203945</v>
          </cell>
          <cell r="DK18">
            <v>2935615</v>
          </cell>
          <cell r="DL18">
            <v>487622</v>
          </cell>
          <cell r="DM18">
            <v>87995</v>
          </cell>
          <cell r="DR18">
            <v>9566728</v>
          </cell>
          <cell r="DS18">
            <v>2980047</v>
          </cell>
          <cell r="DT18">
            <v>503352</v>
          </cell>
          <cell r="DU18">
            <v>87995</v>
          </cell>
          <cell r="DZ18">
            <v>10050439</v>
          </cell>
          <cell r="EA18">
            <v>3024480</v>
          </cell>
          <cell r="EB18">
            <v>534812</v>
          </cell>
          <cell r="EC18">
            <v>87995</v>
          </cell>
        </row>
        <row r="19">
          <cell r="A19">
            <v>16</v>
          </cell>
          <cell r="B19" t="str">
            <v>田代　良二</v>
          </cell>
          <cell r="C19">
            <v>1</v>
          </cell>
          <cell r="D19">
            <v>14</v>
          </cell>
          <cell r="E19">
            <v>2800</v>
          </cell>
          <cell r="F19">
            <v>1540000</v>
          </cell>
          <cell r="G19">
            <v>20</v>
          </cell>
          <cell r="H19">
            <v>4100</v>
          </cell>
          <cell r="I19">
            <v>2255000</v>
          </cell>
          <cell r="J19">
            <v>30</v>
          </cell>
          <cell r="K19">
            <v>6150</v>
          </cell>
          <cell r="L19">
            <v>3382500</v>
          </cell>
          <cell r="M19">
            <v>40</v>
          </cell>
          <cell r="N19">
            <v>9200</v>
          </cell>
          <cell r="O19">
            <v>5520000</v>
          </cell>
          <cell r="P19">
            <v>60</v>
          </cell>
          <cell r="Q19">
            <v>13800</v>
          </cell>
          <cell r="R19">
            <v>8970000</v>
          </cell>
          <cell r="V19">
            <v>5</v>
          </cell>
          <cell r="W19">
            <v>16</v>
          </cell>
          <cell r="X19">
            <v>1920</v>
          </cell>
          <cell r="Y19">
            <v>1056000</v>
          </cell>
          <cell r="Z19">
            <v>20</v>
          </cell>
          <cell r="AA19">
            <v>2600</v>
          </cell>
          <cell r="AB19">
            <v>1430000</v>
          </cell>
          <cell r="AC19">
            <v>20</v>
          </cell>
          <cell r="AD19">
            <v>2600</v>
          </cell>
          <cell r="AE19">
            <v>1430000</v>
          </cell>
          <cell r="AF19">
            <v>25</v>
          </cell>
          <cell r="AG19">
            <v>3500</v>
          </cell>
          <cell r="AH19">
            <v>1925000</v>
          </cell>
          <cell r="AI19">
            <v>30</v>
          </cell>
          <cell r="AJ19">
            <v>4500</v>
          </cell>
          <cell r="AK19">
            <v>2475000</v>
          </cell>
          <cell r="AO19">
            <v>10</v>
          </cell>
          <cell r="AP19">
            <v>30</v>
          </cell>
          <cell r="AQ19">
            <v>10500</v>
          </cell>
          <cell r="AR19">
            <v>840000</v>
          </cell>
          <cell r="AS19">
            <v>60</v>
          </cell>
          <cell r="AT19">
            <v>21600</v>
          </cell>
          <cell r="AU19">
            <v>1728000</v>
          </cell>
          <cell r="AV19">
            <v>120</v>
          </cell>
          <cell r="AW19">
            <v>44400</v>
          </cell>
          <cell r="AX19">
            <v>3552000</v>
          </cell>
          <cell r="AY19">
            <v>240</v>
          </cell>
          <cell r="AZ19">
            <v>92400</v>
          </cell>
          <cell r="BA19">
            <v>7392000</v>
          </cell>
          <cell r="BB19">
            <v>300</v>
          </cell>
          <cell r="BC19">
            <v>120000</v>
          </cell>
          <cell r="BD19">
            <v>9600000</v>
          </cell>
          <cell r="CT19">
            <v>2148760</v>
          </cell>
          <cell r="CW19">
            <v>0</v>
          </cell>
          <cell r="DB19">
            <v>3373430</v>
          </cell>
          <cell r="DE19">
            <v>0</v>
          </cell>
          <cell r="DJ19">
            <v>5173845</v>
          </cell>
          <cell r="DM19">
            <v>600000</v>
          </cell>
          <cell r="DR19">
            <v>10402020</v>
          </cell>
          <cell r="DU19">
            <v>900000</v>
          </cell>
          <cell r="DY19" t="str">
            <v>ハウス１０ａ　５００万</v>
          </cell>
          <cell r="DZ19">
            <v>13271700</v>
          </cell>
          <cell r="EC19">
            <v>1200000</v>
          </cell>
          <cell r="EG19" t="str">
            <v>ハウス２０ａ　１，０００万</v>
          </cell>
        </row>
        <row r="20">
          <cell r="A20">
            <v>17</v>
          </cell>
          <cell r="B20" t="str">
            <v>渕田　信之</v>
          </cell>
          <cell r="C20">
            <v>1</v>
          </cell>
          <cell r="D20">
            <v>12</v>
          </cell>
          <cell r="E20">
            <v>1280</v>
          </cell>
          <cell r="F20">
            <v>493350</v>
          </cell>
          <cell r="G20">
            <v>25</v>
          </cell>
          <cell r="H20">
            <v>3750</v>
          </cell>
          <cell r="I20">
            <v>1500000</v>
          </cell>
          <cell r="J20">
            <v>25</v>
          </cell>
          <cell r="K20">
            <v>4000</v>
          </cell>
          <cell r="L20">
            <v>1600000</v>
          </cell>
          <cell r="M20">
            <v>25</v>
          </cell>
          <cell r="N20">
            <v>4000</v>
          </cell>
          <cell r="O20">
            <v>1600000</v>
          </cell>
          <cell r="P20">
            <v>25</v>
          </cell>
          <cell r="Q20">
            <v>5000</v>
          </cell>
          <cell r="R20">
            <v>2000000</v>
          </cell>
          <cell r="V20">
            <v>5</v>
          </cell>
          <cell r="Z20">
            <v>5</v>
          </cell>
          <cell r="AA20">
            <v>500</v>
          </cell>
          <cell r="AB20">
            <v>400000</v>
          </cell>
          <cell r="AC20">
            <v>10</v>
          </cell>
          <cell r="AD20">
            <v>1000</v>
          </cell>
          <cell r="AE20">
            <v>800000</v>
          </cell>
          <cell r="AF20">
            <v>10</v>
          </cell>
          <cell r="AG20">
            <v>1000</v>
          </cell>
          <cell r="AH20">
            <v>800000</v>
          </cell>
          <cell r="AI20">
            <v>20</v>
          </cell>
          <cell r="AJ20">
            <v>2000</v>
          </cell>
          <cell r="AK20">
            <v>1600000</v>
          </cell>
          <cell r="AO20">
            <v>10</v>
          </cell>
          <cell r="AP20">
            <v>4</v>
          </cell>
          <cell r="AQ20">
            <v>2000</v>
          </cell>
          <cell r="AR20">
            <v>100000</v>
          </cell>
          <cell r="AS20">
            <v>10</v>
          </cell>
          <cell r="AT20">
            <v>5000</v>
          </cell>
          <cell r="AU20">
            <v>250000</v>
          </cell>
          <cell r="AV20">
            <v>10</v>
          </cell>
          <cell r="AW20">
            <v>5000</v>
          </cell>
          <cell r="AX20">
            <v>250000</v>
          </cell>
          <cell r="AY20">
            <v>20</v>
          </cell>
          <cell r="AZ20">
            <v>10000</v>
          </cell>
          <cell r="BA20">
            <v>500000</v>
          </cell>
          <cell r="BB20">
            <v>20</v>
          </cell>
          <cell r="BC20">
            <v>10000</v>
          </cell>
          <cell r="BD20">
            <v>500000</v>
          </cell>
          <cell r="BK20">
            <v>792000</v>
          </cell>
          <cell r="BN20">
            <v>680000</v>
          </cell>
          <cell r="BQ20">
            <v>320000</v>
          </cell>
          <cell r="BT20">
            <v>320000</v>
          </cell>
          <cell r="BW20">
            <v>320000</v>
          </cell>
          <cell r="CT20">
            <v>417600</v>
          </cell>
          <cell r="CU20">
            <v>0</v>
          </cell>
          <cell r="CV20">
            <v>165000</v>
          </cell>
          <cell r="CW20">
            <v>0</v>
          </cell>
          <cell r="CY20">
            <v>111000</v>
          </cell>
          <cell r="CZ20" t="str">
            <v>　借地料、トラクター等使用料</v>
          </cell>
          <cell r="DB20">
            <v>978000</v>
          </cell>
          <cell r="DC20">
            <v>0</v>
          </cell>
          <cell r="DD20">
            <v>190000</v>
          </cell>
          <cell r="DE20">
            <v>0</v>
          </cell>
          <cell r="DG20">
            <v>170000</v>
          </cell>
          <cell r="DH20" t="str">
            <v>借地料、トラクター等使用料</v>
          </cell>
          <cell r="DJ20">
            <v>797000</v>
          </cell>
          <cell r="DK20">
            <v>0</v>
          </cell>
          <cell r="DL20">
            <v>130000</v>
          </cell>
          <cell r="DM20">
            <v>0</v>
          </cell>
          <cell r="DO20">
            <v>140000</v>
          </cell>
          <cell r="DP20" t="str">
            <v>借地料、トラクター等使用料</v>
          </cell>
          <cell r="DR20">
            <v>869000</v>
          </cell>
          <cell r="DS20">
            <v>0</v>
          </cell>
          <cell r="DT20">
            <v>160000</v>
          </cell>
          <cell r="DU20">
            <v>0</v>
          </cell>
          <cell r="DW20">
            <v>150000</v>
          </cell>
          <cell r="DX20" t="str">
            <v>借地料、トラクター等使用料</v>
          </cell>
          <cell r="DZ20">
            <v>1069000</v>
          </cell>
          <cell r="EA20">
            <v>0</v>
          </cell>
          <cell r="EB20">
            <v>170000</v>
          </cell>
          <cell r="EC20">
            <v>0</v>
          </cell>
          <cell r="EE20">
            <v>165000</v>
          </cell>
          <cell r="EF20" t="str">
            <v>借地料、トラクター等使用料</v>
          </cell>
        </row>
        <row r="21">
          <cell r="A21">
            <v>18</v>
          </cell>
          <cell r="B21" t="str">
            <v>田中　仁</v>
          </cell>
          <cell r="C21">
            <v>1</v>
          </cell>
          <cell r="D21">
            <v>12</v>
          </cell>
          <cell r="E21">
            <v>1912.5</v>
          </cell>
          <cell r="F21">
            <v>765000</v>
          </cell>
          <cell r="G21">
            <v>16</v>
          </cell>
          <cell r="H21">
            <v>2590</v>
          </cell>
          <cell r="I21">
            <v>1036000</v>
          </cell>
          <cell r="J21">
            <v>21</v>
          </cell>
          <cell r="K21">
            <v>5194</v>
          </cell>
          <cell r="L21">
            <v>2597000</v>
          </cell>
          <cell r="M21">
            <v>25</v>
          </cell>
          <cell r="N21">
            <v>6666</v>
          </cell>
          <cell r="O21">
            <v>3333000</v>
          </cell>
          <cell r="P21">
            <v>30</v>
          </cell>
          <cell r="Q21">
            <v>7000</v>
          </cell>
          <cell r="R21">
            <v>3500000</v>
          </cell>
          <cell r="V21">
            <v>14</v>
          </cell>
          <cell r="W21">
            <v>6</v>
          </cell>
          <cell r="X21">
            <v>246</v>
          </cell>
          <cell r="Y21">
            <v>123000</v>
          </cell>
          <cell r="Z21">
            <v>6</v>
          </cell>
          <cell r="AA21">
            <v>668</v>
          </cell>
          <cell r="AB21">
            <v>334000</v>
          </cell>
          <cell r="AC21">
            <v>10</v>
          </cell>
          <cell r="AD21">
            <v>992</v>
          </cell>
          <cell r="AE21">
            <v>496</v>
          </cell>
          <cell r="AF21">
            <v>10</v>
          </cell>
          <cell r="AG21">
            <v>754</v>
          </cell>
          <cell r="AH21">
            <v>377000</v>
          </cell>
          <cell r="AI21">
            <v>10</v>
          </cell>
          <cell r="AJ21">
            <v>1000</v>
          </cell>
          <cell r="AK21">
            <v>500000</v>
          </cell>
          <cell r="AO21">
            <v>5</v>
          </cell>
          <cell r="AS21">
            <v>4</v>
          </cell>
          <cell r="AT21">
            <v>320</v>
          </cell>
          <cell r="AU21">
            <v>192000</v>
          </cell>
          <cell r="AV21">
            <v>4</v>
          </cell>
          <cell r="AW21">
            <v>250</v>
          </cell>
          <cell r="AX21">
            <v>150000</v>
          </cell>
          <cell r="AY21">
            <v>10</v>
          </cell>
          <cell r="AZ21">
            <v>205</v>
          </cell>
          <cell r="BA21">
            <v>123000</v>
          </cell>
          <cell r="BB21">
            <v>10</v>
          </cell>
          <cell r="BC21">
            <v>417</v>
          </cell>
          <cell r="BD21">
            <v>250000</v>
          </cell>
          <cell r="BH21">
            <v>10</v>
          </cell>
          <cell r="BK21">
            <v>39000</v>
          </cell>
          <cell r="BN21">
            <v>39000</v>
          </cell>
          <cell r="CT21">
            <v>358257</v>
          </cell>
          <cell r="DB21">
            <v>589596</v>
          </cell>
          <cell r="DJ21">
            <v>1891740</v>
          </cell>
          <cell r="DK21">
            <v>649650</v>
          </cell>
          <cell r="DR21">
            <v>1401393</v>
          </cell>
          <cell r="DS21">
            <v>1079064</v>
          </cell>
          <cell r="DZ21">
            <v>1225000</v>
          </cell>
          <cell r="EA21">
            <v>1050262</v>
          </cell>
        </row>
        <row r="22">
          <cell r="A22">
            <v>19</v>
          </cell>
          <cell r="B22" t="str">
            <v>岡元　哲一郎</v>
          </cell>
          <cell r="C22">
            <v>7</v>
          </cell>
          <cell r="D22" t="str">
            <v>69（春41+秋28）</v>
          </cell>
          <cell r="E22">
            <v>8970</v>
          </cell>
          <cell r="F22">
            <v>1794000</v>
          </cell>
          <cell r="G22" t="str">
            <v>28（春）</v>
          </cell>
          <cell r="H22">
            <v>3640</v>
          </cell>
          <cell r="I22">
            <v>728000</v>
          </cell>
          <cell r="J22" t="str">
            <v>47（春33+秋14）</v>
          </cell>
          <cell r="K22">
            <v>6580</v>
          </cell>
          <cell r="L22">
            <v>1316000</v>
          </cell>
          <cell r="M22" t="str">
            <v>48（春28+秋20）</v>
          </cell>
          <cell r="N22">
            <v>6720</v>
          </cell>
          <cell r="O22">
            <v>1344000</v>
          </cell>
          <cell r="P22" t="str">
            <v>47（春33+秋14）</v>
          </cell>
          <cell r="Q22">
            <v>7050</v>
          </cell>
          <cell r="R22">
            <v>1410000</v>
          </cell>
          <cell r="V22">
            <v>5</v>
          </cell>
          <cell r="W22">
            <v>13</v>
          </cell>
          <cell r="X22">
            <v>1560</v>
          </cell>
          <cell r="Y22">
            <v>936000</v>
          </cell>
          <cell r="Z22">
            <v>28</v>
          </cell>
          <cell r="AA22">
            <v>3360</v>
          </cell>
          <cell r="AB22">
            <v>2016000</v>
          </cell>
          <cell r="AC22">
            <v>33</v>
          </cell>
          <cell r="AD22">
            <v>4290</v>
          </cell>
          <cell r="AE22">
            <v>2574000</v>
          </cell>
          <cell r="AF22">
            <v>28</v>
          </cell>
          <cell r="AG22">
            <v>3920</v>
          </cell>
          <cell r="AH22">
            <v>2352000</v>
          </cell>
          <cell r="AI22">
            <v>33</v>
          </cell>
          <cell r="AJ22">
            <v>4950</v>
          </cell>
          <cell r="AK22">
            <v>2970000</v>
          </cell>
          <cell r="AO22">
            <v>1</v>
          </cell>
          <cell r="AS22">
            <v>13</v>
          </cell>
          <cell r="AT22">
            <v>1950</v>
          </cell>
          <cell r="AU22">
            <v>1170000</v>
          </cell>
          <cell r="AV22" t="str">
            <v>14(28aの半分)</v>
          </cell>
          <cell r="AW22">
            <v>2100</v>
          </cell>
          <cell r="AX22">
            <v>1260000</v>
          </cell>
          <cell r="AY22">
            <v>13</v>
          </cell>
          <cell r="AZ22">
            <v>2080</v>
          </cell>
          <cell r="BA22">
            <v>1248000</v>
          </cell>
          <cell r="BB22" t="str">
            <v>14(28aの半分)</v>
          </cell>
          <cell r="BC22">
            <v>2240</v>
          </cell>
          <cell r="BD22">
            <v>1344000</v>
          </cell>
          <cell r="CT22">
            <v>1416800</v>
          </cell>
          <cell r="CU22">
            <v>70000</v>
          </cell>
          <cell r="DB22">
            <v>1762200</v>
          </cell>
          <cell r="DC22">
            <v>70000</v>
          </cell>
          <cell r="DJ22">
            <v>2231600</v>
          </cell>
          <cell r="DK22">
            <v>110000</v>
          </cell>
          <cell r="DR22">
            <v>2034200</v>
          </cell>
          <cell r="DS22">
            <v>110000</v>
          </cell>
          <cell r="DZ22">
            <v>2231600</v>
          </cell>
          <cell r="EA22">
            <v>110000</v>
          </cell>
        </row>
        <row r="23">
          <cell r="A23">
            <v>20</v>
          </cell>
          <cell r="B23" t="str">
            <v>松山　正人</v>
          </cell>
          <cell r="C23">
            <v>8</v>
          </cell>
          <cell r="D23">
            <v>100</v>
          </cell>
          <cell r="E23">
            <v>20000</v>
          </cell>
          <cell r="F23">
            <v>2000000</v>
          </cell>
          <cell r="G23">
            <v>150</v>
          </cell>
          <cell r="H23">
            <v>3000</v>
          </cell>
          <cell r="I23">
            <v>6000000</v>
          </cell>
          <cell r="J23">
            <v>200</v>
          </cell>
          <cell r="K23">
            <v>60000</v>
          </cell>
          <cell r="L23">
            <v>8000000</v>
          </cell>
          <cell r="M23">
            <v>250</v>
          </cell>
          <cell r="N23">
            <v>80000</v>
          </cell>
          <cell r="O23">
            <v>10000000</v>
          </cell>
          <cell r="P23">
            <v>300</v>
          </cell>
          <cell r="Q23">
            <v>80000</v>
          </cell>
          <cell r="R23">
            <v>12000000</v>
          </cell>
          <cell r="V23">
            <v>9</v>
          </cell>
          <cell r="W23">
            <v>100</v>
          </cell>
          <cell r="X23">
            <v>12000</v>
          </cell>
          <cell r="Y23">
            <v>1000000</v>
          </cell>
          <cell r="Z23">
            <v>100</v>
          </cell>
          <cell r="AA23">
            <v>45000</v>
          </cell>
          <cell r="AB23">
            <v>3600000</v>
          </cell>
          <cell r="AC23">
            <v>100</v>
          </cell>
          <cell r="AD23">
            <v>45000</v>
          </cell>
          <cell r="AE23">
            <v>3600000</v>
          </cell>
          <cell r="AF23">
            <v>100</v>
          </cell>
          <cell r="AG23">
            <v>45000</v>
          </cell>
          <cell r="AH23">
            <v>3600000</v>
          </cell>
          <cell r="AI23">
            <v>100</v>
          </cell>
          <cell r="AJ23">
            <v>45000</v>
          </cell>
          <cell r="AK23">
            <v>3600000</v>
          </cell>
          <cell r="AO23">
            <v>10</v>
          </cell>
          <cell r="AP23">
            <v>30</v>
          </cell>
          <cell r="AQ23">
            <v>13500</v>
          </cell>
          <cell r="AR23">
            <v>1080000</v>
          </cell>
          <cell r="AS23">
            <v>50</v>
          </cell>
          <cell r="AT23">
            <v>10000</v>
          </cell>
          <cell r="AU23">
            <v>1800000</v>
          </cell>
          <cell r="AV23">
            <v>50</v>
          </cell>
          <cell r="AW23">
            <v>10000</v>
          </cell>
          <cell r="AX23">
            <v>1800000</v>
          </cell>
          <cell r="AY23">
            <v>100</v>
          </cell>
          <cell r="AZ23">
            <v>20000</v>
          </cell>
          <cell r="BA23">
            <v>3600000</v>
          </cell>
          <cell r="BB23">
            <v>100</v>
          </cell>
          <cell r="BC23">
            <v>20000</v>
          </cell>
          <cell r="BD23">
            <v>3600000</v>
          </cell>
          <cell r="CT23">
            <v>2502320</v>
          </cell>
          <cell r="DB23">
            <v>7740000</v>
          </cell>
          <cell r="DE23">
            <v>100000</v>
          </cell>
          <cell r="DJ23">
            <v>8940000</v>
          </cell>
          <cell r="DM23">
            <v>1200000</v>
          </cell>
          <cell r="DR23">
            <v>11220000</v>
          </cell>
          <cell r="DU23">
            <v>1200000</v>
          </cell>
          <cell r="DZ23">
            <v>12696000</v>
          </cell>
          <cell r="EC23">
            <v>1200000</v>
          </cell>
        </row>
        <row r="24">
          <cell r="A24">
            <v>21</v>
          </cell>
          <cell r="B24" t="str">
            <v>川邉　紀章</v>
          </cell>
          <cell r="C24">
            <v>3</v>
          </cell>
          <cell r="D24">
            <v>10</v>
          </cell>
          <cell r="E24">
            <v>2500</v>
          </cell>
          <cell r="F24">
            <v>1566100</v>
          </cell>
          <cell r="G24">
            <v>10</v>
          </cell>
          <cell r="H24">
            <v>2500</v>
          </cell>
          <cell r="I24">
            <v>1375000</v>
          </cell>
          <cell r="J24">
            <v>15</v>
          </cell>
          <cell r="K24">
            <v>3750</v>
          </cell>
          <cell r="L24">
            <v>2062500</v>
          </cell>
          <cell r="M24">
            <v>15</v>
          </cell>
          <cell r="N24">
            <v>3750</v>
          </cell>
          <cell r="O24">
            <v>2062500</v>
          </cell>
          <cell r="P24">
            <v>25</v>
          </cell>
          <cell r="Q24">
            <v>6250</v>
          </cell>
          <cell r="R24">
            <v>3437500</v>
          </cell>
          <cell r="V24">
            <v>5</v>
          </cell>
          <cell r="Z24">
            <v>5</v>
          </cell>
          <cell r="AA24">
            <v>750</v>
          </cell>
          <cell r="AB24">
            <v>412500</v>
          </cell>
          <cell r="AC24">
            <v>5</v>
          </cell>
          <cell r="AD24">
            <v>750</v>
          </cell>
          <cell r="AE24">
            <v>412500</v>
          </cell>
          <cell r="AF24">
            <v>10</v>
          </cell>
          <cell r="AG24">
            <v>1500</v>
          </cell>
          <cell r="AH24">
            <v>825000</v>
          </cell>
          <cell r="AI24">
            <v>10</v>
          </cell>
          <cell r="AJ24">
            <v>1500</v>
          </cell>
          <cell r="AK24">
            <v>825000</v>
          </cell>
          <cell r="AO24">
            <v>15</v>
          </cell>
          <cell r="AV24">
            <v>5</v>
          </cell>
          <cell r="AW24">
            <v>1000</v>
          </cell>
          <cell r="AX24">
            <v>550000</v>
          </cell>
          <cell r="AY24">
            <v>5</v>
          </cell>
          <cell r="AZ24">
            <v>1000</v>
          </cell>
          <cell r="BA24">
            <v>550000</v>
          </cell>
          <cell r="BB24">
            <v>10</v>
          </cell>
          <cell r="BC24">
            <v>2000</v>
          </cell>
          <cell r="BD24">
            <v>1100000</v>
          </cell>
          <cell r="BH24">
            <v>10</v>
          </cell>
          <cell r="BR24">
            <v>10</v>
          </cell>
          <cell r="BT24">
            <v>360000</v>
          </cell>
          <cell r="BU24">
            <v>50</v>
          </cell>
          <cell r="BW24">
            <v>1800000</v>
          </cell>
          <cell r="CT24">
            <v>1155720</v>
          </cell>
          <cell r="DB24">
            <v>1107577</v>
          </cell>
          <cell r="DJ24">
            <v>1839461</v>
          </cell>
          <cell r="DR24">
            <v>2328647</v>
          </cell>
          <cell r="DZ24">
            <v>4347919</v>
          </cell>
          <cell r="EC24">
            <v>240000</v>
          </cell>
        </row>
        <row r="25">
          <cell r="A25">
            <v>22</v>
          </cell>
          <cell r="B25" t="str">
            <v>秋元　了</v>
          </cell>
          <cell r="C25">
            <v>34</v>
          </cell>
          <cell r="D25">
            <v>15</v>
          </cell>
          <cell r="E25">
            <v>2502</v>
          </cell>
          <cell r="F25">
            <v>5879700</v>
          </cell>
          <cell r="G25">
            <v>15</v>
          </cell>
          <cell r="H25">
            <v>2502</v>
          </cell>
          <cell r="I25">
            <v>5879700</v>
          </cell>
          <cell r="J25">
            <v>15</v>
          </cell>
          <cell r="K25">
            <v>2502</v>
          </cell>
          <cell r="L25">
            <v>5879700</v>
          </cell>
          <cell r="M25">
            <v>15</v>
          </cell>
          <cell r="N25">
            <v>2502</v>
          </cell>
          <cell r="O25">
            <v>5879700</v>
          </cell>
          <cell r="P25">
            <v>15</v>
          </cell>
          <cell r="Q25">
            <v>2502</v>
          </cell>
          <cell r="R25">
            <v>5879700</v>
          </cell>
          <cell r="V25">
            <v>35</v>
          </cell>
          <cell r="W25">
            <v>10</v>
          </cell>
          <cell r="X25">
            <v>538</v>
          </cell>
          <cell r="Y25">
            <v>1373514</v>
          </cell>
          <cell r="Z25">
            <v>10</v>
          </cell>
          <cell r="AA25">
            <v>538</v>
          </cell>
          <cell r="AB25">
            <v>1373514</v>
          </cell>
          <cell r="AC25">
            <v>10</v>
          </cell>
          <cell r="AD25">
            <v>538</v>
          </cell>
          <cell r="AE25">
            <v>1373514</v>
          </cell>
          <cell r="AF25">
            <v>10</v>
          </cell>
          <cell r="AG25">
            <v>538</v>
          </cell>
          <cell r="AH25">
            <v>1373514</v>
          </cell>
          <cell r="AI25">
            <v>10</v>
          </cell>
          <cell r="AJ25">
            <v>538</v>
          </cell>
          <cell r="AK25">
            <v>1373514</v>
          </cell>
          <cell r="AO25">
            <v>38</v>
          </cell>
          <cell r="AP25">
            <v>2</v>
          </cell>
          <cell r="AQ25">
            <v>587</v>
          </cell>
          <cell r="AR25">
            <v>1349640</v>
          </cell>
          <cell r="AS25">
            <v>2</v>
          </cell>
          <cell r="AT25">
            <v>587</v>
          </cell>
          <cell r="AU25">
            <v>1349640</v>
          </cell>
          <cell r="AV25">
            <v>2</v>
          </cell>
          <cell r="AW25">
            <v>587</v>
          </cell>
          <cell r="AX25">
            <v>1349640</v>
          </cell>
          <cell r="AY25">
            <v>2</v>
          </cell>
          <cell r="AZ25">
            <v>587</v>
          </cell>
          <cell r="BA25">
            <v>1349640</v>
          </cell>
          <cell r="BB25">
            <v>2</v>
          </cell>
          <cell r="BC25">
            <v>600</v>
          </cell>
          <cell r="BD25">
            <v>1380000</v>
          </cell>
          <cell r="BK25">
            <v>2300000</v>
          </cell>
          <cell r="BN25">
            <v>2300000</v>
          </cell>
          <cell r="BQ25">
            <v>2300000</v>
          </cell>
          <cell r="BT25">
            <v>2300000</v>
          </cell>
          <cell r="BW25">
            <v>2300000</v>
          </cell>
          <cell r="CT25">
            <v>3776400</v>
          </cell>
          <cell r="CU25">
            <v>1368000</v>
          </cell>
          <cell r="CV25">
            <v>789600</v>
          </cell>
          <cell r="CW25">
            <v>2400000</v>
          </cell>
          <cell r="CX25">
            <v>1200000</v>
          </cell>
          <cell r="DB25">
            <v>3776400</v>
          </cell>
          <cell r="DC25">
            <v>1231200</v>
          </cell>
          <cell r="DD25">
            <v>789600</v>
          </cell>
          <cell r="DE25">
            <v>2400000</v>
          </cell>
          <cell r="DF25">
            <v>1200000</v>
          </cell>
          <cell r="DJ25">
            <v>3776400</v>
          </cell>
          <cell r="DK25">
            <v>1108080</v>
          </cell>
          <cell r="DL25">
            <v>789600</v>
          </cell>
          <cell r="DM25">
            <v>2400000</v>
          </cell>
          <cell r="DN25">
            <v>1200000</v>
          </cell>
          <cell r="DR25">
            <v>3776400</v>
          </cell>
          <cell r="DS25">
            <v>997272</v>
          </cell>
          <cell r="DT25">
            <v>789600</v>
          </cell>
          <cell r="DU25">
            <v>2400000</v>
          </cell>
          <cell r="DV25">
            <v>1200000</v>
          </cell>
          <cell r="DZ25">
            <v>3776400</v>
          </cell>
          <cell r="EA25">
            <v>897545</v>
          </cell>
          <cell r="EB25">
            <v>789600</v>
          </cell>
          <cell r="EC25">
            <v>2400000</v>
          </cell>
          <cell r="ED25">
            <v>1200000</v>
          </cell>
        </row>
        <row r="26">
          <cell r="A26">
            <v>23</v>
          </cell>
          <cell r="B26" t="str">
            <v>西　真二</v>
          </cell>
          <cell r="C26">
            <v>1</v>
          </cell>
          <cell r="D26">
            <v>40</v>
          </cell>
          <cell r="E26">
            <v>7600</v>
          </cell>
          <cell r="F26">
            <v>4180000</v>
          </cell>
          <cell r="G26">
            <v>45</v>
          </cell>
          <cell r="H26">
            <v>8550</v>
          </cell>
          <cell r="I26">
            <v>5557500</v>
          </cell>
          <cell r="J26">
            <v>57</v>
          </cell>
          <cell r="K26">
            <v>10830</v>
          </cell>
          <cell r="L26">
            <v>7039500</v>
          </cell>
          <cell r="M26">
            <v>57</v>
          </cell>
          <cell r="N26">
            <v>10830</v>
          </cell>
          <cell r="O26">
            <v>7039500</v>
          </cell>
          <cell r="P26">
            <v>62</v>
          </cell>
          <cell r="Q26">
            <v>11780</v>
          </cell>
          <cell r="R26">
            <v>9120000</v>
          </cell>
          <cell r="V26">
            <v>5</v>
          </cell>
          <cell r="W26">
            <v>30</v>
          </cell>
          <cell r="X26">
            <v>4000</v>
          </cell>
          <cell r="Y26">
            <v>2200000</v>
          </cell>
          <cell r="Z26">
            <v>35</v>
          </cell>
          <cell r="AA26">
            <v>4667</v>
          </cell>
          <cell r="AB26">
            <v>2566667</v>
          </cell>
          <cell r="AC26">
            <v>40</v>
          </cell>
          <cell r="AD26">
            <v>5333</v>
          </cell>
          <cell r="AE26">
            <v>2933333</v>
          </cell>
          <cell r="AF26">
            <v>45</v>
          </cell>
          <cell r="AG26">
            <v>6000</v>
          </cell>
          <cell r="AH26">
            <v>3300000</v>
          </cell>
          <cell r="AI26">
            <v>50</v>
          </cell>
          <cell r="AJ26">
            <v>7500</v>
          </cell>
          <cell r="AK26">
            <v>4125000</v>
          </cell>
          <cell r="CT26">
            <v>2611200</v>
          </cell>
          <cell r="CU26">
            <v>500000</v>
          </cell>
          <cell r="CV26">
            <v>100000</v>
          </cell>
          <cell r="CW26">
            <v>780000</v>
          </cell>
          <cell r="DB26">
            <v>2000000</v>
          </cell>
          <cell r="DC26">
            <v>1000000</v>
          </cell>
          <cell r="DD26">
            <v>150000</v>
          </cell>
          <cell r="DE26">
            <v>1000000</v>
          </cell>
          <cell r="DJ26">
            <v>2500000</v>
          </cell>
          <cell r="DK26">
            <v>1000000</v>
          </cell>
          <cell r="DL26">
            <v>200000</v>
          </cell>
          <cell r="DM26">
            <v>1500000</v>
          </cell>
          <cell r="DR26">
            <v>2500000</v>
          </cell>
          <cell r="DS26">
            <v>1000000</v>
          </cell>
          <cell r="DT26">
            <v>200000</v>
          </cell>
          <cell r="DU26">
            <v>1500000</v>
          </cell>
          <cell r="DZ26">
            <v>5540200</v>
          </cell>
          <cell r="EA26">
            <v>1000000</v>
          </cell>
          <cell r="EB26">
            <v>350000</v>
          </cell>
          <cell r="EC26">
            <v>1500000</v>
          </cell>
        </row>
        <row r="27">
          <cell r="A27">
            <v>24</v>
          </cell>
          <cell r="B27" t="str">
            <v>中俣　修平</v>
          </cell>
          <cell r="C27">
            <v>1</v>
          </cell>
          <cell r="D27">
            <v>10</v>
          </cell>
          <cell r="E27">
            <v>1500</v>
          </cell>
          <cell r="F27">
            <v>825000</v>
          </cell>
          <cell r="G27">
            <v>20</v>
          </cell>
          <cell r="H27">
            <v>4000</v>
          </cell>
          <cell r="I27">
            <v>2200000</v>
          </cell>
          <cell r="J27">
            <v>30</v>
          </cell>
          <cell r="K27">
            <v>6000</v>
          </cell>
          <cell r="L27">
            <v>3300000</v>
          </cell>
          <cell r="M27">
            <v>40</v>
          </cell>
          <cell r="N27">
            <v>8000</v>
          </cell>
          <cell r="O27">
            <v>4400000</v>
          </cell>
          <cell r="P27">
            <v>50</v>
          </cell>
          <cell r="Q27">
            <v>10000</v>
          </cell>
          <cell r="R27">
            <v>5900000</v>
          </cell>
          <cell r="V27">
            <v>5</v>
          </cell>
          <cell r="W27">
            <v>10</v>
          </cell>
          <cell r="X27">
            <v>1500</v>
          </cell>
          <cell r="Y27">
            <v>825000</v>
          </cell>
          <cell r="Z27">
            <v>20</v>
          </cell>
          <cell r="AA27">
            <v>3000</v>
          </cell>
          <cell r="AB27">
            <v>1650000</v>
          </cell>
          <cell r="AC27">
            <v>20</v>
          </cell>
          <cell r="AD27">
            <v>3000</v>
          </cell>
          <cell r="AE27">
            <v>1650000</v>
          </cell>
          <cell r="AF27">
            <v>25</v>
          </cell>
          <cell r="AG27">
            <v>3700</v>
          </cell>
          <cell r="AH27">
            <v>2035000</v>
          </cell>
          <cell r="AI27">
            <v>30</v>
          </cell>
          <cell r="AJ27">
            <v>4500</v>
          </cell>
          <cell r="AK27">
            <v>2475000</v>
          </cell>
          <cell r="AO27">
            <v>6</v>
          </cell>
          <cell r="AS27">
            <v>10</v>
          </cell>
          <cell r="AT27">
            <v>2000</v>
          </cell>
          <cell r="AU27">
            <v>860000</v>
          </cell>
          <cell r="AV27">
            <v>10</v>
          </cell>
          <cell r="AW27">
            <v>2000</v>
          </cell>
          <cell r="AX27">
            <v>860000</v>
          </cell>
          <cell r="AY27">
            <v>20</v>
          </cell>
          <cell r="AZ27">
            <v>4000</v>
          </cell>
          <cell r="BA27">
            <v>1720000</v>
          </cell>
          <cell r="BB27">
            <v>20</v>
          </cell>
          <cell r="BC27">
            <v>4000</v>
          </cell>
          <cell r="BD27">
            <v>1720000</v>
          </cell>
          <cell r="CT27">
            <v>1047500</v>
          </cell>
          <cell r="DB27">
            <v>2964200</v>
          </cell>
          <cell r="DJ27">
            <v>3635200</v>
          </cell>
          <cell r="DK27">
            <v>600000</v>
          </cell>
          <cell r="DM27">
            <v>300000</v>
          </cell>
          <cell r="DR27">
            <v>5093500</v>
          </cell>
          <cell r="DS27">
            <v>600000</v>
          </cell>
          <cell r="DU27">
            <v>900000</v>
          </cell>
          <cell r="DY27" t="str">
            <v>ハウス10a　　5,000,000円</v>
          </cell>
          <cell r="DZ27">
            <v>5065400</v>
          </cell>
          <cell r="EA27">
            <v>1000000</v>
          </cell>
          <cell r="EC27">
            <v>1200000</v>
          </cell>
        </row>
        <row r="28">
          <cell r="A28">
            <v>25</v>
          </cell>
          <cell r="B28" t="str">
            <v>丸岡　喜人</v>
          </cell>
          <cell r="C28">
            <v>1</v>
          </cell>
          <cell r="D28">
            <v>15</v>
          </cell>
          <cell r="E28">
            <v>3750</v>
          </cell>
          <cell r="F28">
            <v>1875000</v>
          </cell>
          <cell r="G28">
            <v>24</v>
          </cell>
          <cell r="H28">
            <v>6000</v>
          </cell>
          <cell r="I28">
            <v>3300000</v>
          </cell>
          <cell r="J28">
            <v>24</v>
          </cell>
          <cell r="K28">
            <v>6000</v>
          </cell>
          <cell r="L28">
            <v>3300000</v>
          </cell>
          <cell r="M28">
            <v>30</v>
          </cell>
          <cell r="N28">
            <v>7500</v>
          </cell>
          <cell r="O28">
            <v>4125000</v>
          </cell>
          <cell r="P28">
            <v>30</v>
          </cell>
          <cell r="Q28">
            <v>7500</v>
          </cell>
          <cell r="R28">
            <v>4125000</v>
          </cell>
          <cell r="V28">
            <v>5</v>
          </cell>
          <cell r="W28">
            <v>13</v>
          </cell>
          <cell r="X28">
            <v>1950</v>
          </cell>
          <cell r="Y28">
            <v>1170000</v>
          </cell>
          <cell r="Z28">
            <v>23</v>
          </cell>
          <cell r="AA28">
            <v>3450</v>
          </cell>
          <cell r="AB28">
            <v>2070000</v>
          </cell>
          <cell r="AC28">
            <v>23</v>
          </cell>
          <cell r="AD28">
            <v>3450</v>
          </cell>
          <cell r="AE28">
            <v>2070000</v>
          </cell>
          <cell r="AF28">
            <v>23</v>
          </cell>
          <cell r="AG28">
            <v>3450</v>
          </cell>
          <cell r="AH28">
            <v>2070000</v>
          </cell>
          <cell r="AI28">
            <v>23</v>
          </cell>
          <cell r="AJ28">
            <v>3450</v>
          </cell>
          <cell r="AK28">
            <v>2070000</v>
          </cell>
          <cell r="AO28">
            <v>6</v>
          </cell>
          <cell r="AS28">
            <v>20</v>
          </cell>
          <cell r="AT28">
            <v>4000</v>
          </cell>
          <cell r="AU28">
            <v>1720000</v>
          </cell>
          <cell r="AV28">
            <v>20</v>
          </cell>
          <cell r="AW28">
            <v>4000</v>
          </cell>
          <cell r="AX28">
            <v>1720000</v>
          </cell>
          <cell r="AY28">
            <v>20</v>
          </cell>
          <cell r="AZ28">
            <v>4000</v>
          </cell>
          <cell r="BA28">
            <v>1720000</v>
          </cell>
          <cell r="BB28">
            <v>20</v>
          </cell>
          <cell r="BC28">
            <v>4000</v>
          </cell>
          <cell r="BD28">
            <v>1720000</v>
          </cell>
          <cell r="BH28">
            <v>15</v>
          </cell>
          <cell r="BK28">
            <v>550000</v>
          </cell>
          <cell r="CT28">
            <v>1655000</v>
          </cell>
          <cell r="CU28">
            <v>570000</v>
          </cell>
          <cell r="DB28">
            <v>3565000</v>
          </cell>
          <cell r="DC28">
            <v>570000</v>
          </cell>
          <cell r="DE28">
            <v>300000</v>
          </cell>
          <cell r="DJ28">
            <v>3565000</v>
          </cell>
          <cell r="DK28">
            <v>570000</v>
          </cell>
          <cell r="DM28">
            <v>300000</v>
          </cell>
          <cell r="DR28">
            <v>3887000</v>
          </cell>
          <cell r="DS28">
            <v>450000</v>
          </cell>
          <cell r="DU28">
            <v>600000</v>
          </cell>
          <cell r="DZ28">
            <v>3887000</v>
          </cell>
          <cell r="EA28">
            <v>450000</v>
          </cell>
          <cell r="EC28">
            <v>600000</v>
          </cell>
        </row>
        <row r="29">
          <cell r="A29">
            <v>26</v>
          </cell>
          <cell r="B29" t="str">
            <v>姫野　博人</v>
          </cell>
          <cell r="C29">
            <v>5</v>
          </cell>
          <cell r="D29">
            <v>15</v>
          </cell>
          <cell r="E29">
            <v>2250</v>
          </cell>
          <cell r="F29">
            <v>1237500</v>
          </cell>
          <cell r="G29">
            <v>20</v>
          </cell>
          <cell r="H29">
            <v>3000</v>
          </cell>
          <cell r="I29">
            <v>1650000</v>
          </cell>
          <cell r="J29">
            <v>30</v>
          </cell>
          <cell r="K29">
            <v>4500</v>
          </cell>
          <cell r="L29">
            <v>2475000</v>
          </cell>
          <cell r="M29">
            <v>40</v>
          </cell>
          <cell r="N29">
            <v>6000</v>
          </cell>
          <cell r="O29">
            <v>3300000</v>
          </cell>
          <cell r="P29">
            <v>50</v>
          </cell>
          <cell r="Q29">
            <v>7500</v>
          </cell>
          <cell r="R29">
            <v>4125000</v>
          </cell>
          <cell r="V29">
            <v>15</v>
          </cell>
          <cell r="W29">
            <v>8</v>
          </cell>
          <cell r="X29">
            <v>1600</v>
          </cell>
          <cell r="Y29">
            <v>880000</v>
          </cell>
          <cell r="Z29">
            <v>20</v>
          </cell>
          <cell r="AA29">
            <v>4000</v>
          </cell>
          <cell r="AB29">
            <v>2200000</v>
          </cell>
          <cell r="AC29">
            <v>40</v>
          </cell>
          <cell r="AD29">
            <v>8000</v>
          </cell>
          <cell r="AE29">
            <v>4400000</v>
          </cell>
          <cell r="AF29">
            <v>60</v>
          </cell>
          <cell r="AG29">
            <v>12000</v>
          </cell>
          <cell r="AH29">
            <v>6600000</v>
          </cell>
          <cell r="AI29">
            <v>80</v>
          </cell>
          <cell r="AJ29">
            <v>16000</v>
          </cell>
          <cell r="AK29">
            <v>8800000</v>
          </cell>
          <cell r="AO29">
            <v>6</v>
          </cell>
          <cell r="AP29">
            <v>10</v>
          </cell>
          <cell r="AQ29">
            <v>2000</v>
          </cell>
          <cell r="AR29">
            <v>860000</v>
          </cell>
          <cell r="AS29">
            <v>20</v>
          </cell>
          <cell r="AT29">
            <v>4000</v>
          </cell>
          <cell r="AU29">
            <v>1720000</v>
          </cell>
          <cell r="AV29">
            <v>30</v>
          </cell>
          <cell r="AW29">
            <v>6000</v>
          </cell>
          <cell r="AX29">
            <v>2580000</v>
          </cell>
          <cell r="AY29">
            <v>40</v>
          </cell>
          <cell r="AZ29">
            <v>8000</v>
          </cell>
          <cell r="BA29">
            <v>3440000</v>
          </cell>
          <cell r="BB29">
            <v>50</v>
          </cell>
          <cell r="BC29">
            <v>10000</v>
          </cell>
          <cell r="BD29">
            <v>4300000</v>
          </cell>
          <cell r="BH29">
            <v>1</v>
          </cell>
          <cell r="BK29">
            <v>660000</v>
          </cell>
          <cell r="BN29">
            <v>1375000</v>
          </cell>
          <cell r="BQ29">
            <v>1375000</v>
          </cell>
          <cell r="BT29">
            <v>3750000</v>
          </cell>
          <cell r="BW29">
            <v>3750000</v>
          </cell>
          <cell r="CT29">
            <v>1477033</v>
          </cell>
          <cell r="CU29">
            <v>0</v>
          </cell>
          <cell r="CW29">
            <v>627200</v>
          </cell>
          <cell r="CX29">
            <v>875000</v>
          </cell>
          <cell r="DB29">
            <v>3249496</v>
          </cell>
          <cell r="DC29">
            <v>120000</v>
          </cell>
          <cell r="DE29">
            <v>1254400</v>
          </cell>
          <cell r="DF29">
            <v>875000</v>
          </cell>
          <cell r="DI29" t="str">
            <v>300ℓ動噴（600,000）</v>
          </cell>
          <cell r="DJ29">
            <v>5581860</v>
          </cell>
          <cell r="DK29">
            <v>120000</v>
          </cell>
          <cell r="DM29">
            <v>1881600</v>
          </cell>
          <cell r="DN29">
            <v>875000</v>
          </cell>
          <cell r="DR29">
            <v>9065170</v>
          </cell>
          <cell r="DS29">
            <v>870000</v>
          </cell>
          <cell r="DU29">
            <v>2696800</v>
          </cell>
          <cell r="DV29">
            <v>875000</v>
          </cell>
          <cell r="DY29" t="str">
            <v>ハウス20a（7,000,000）</v>
          </cell>
          <cell r="DZ29">
            <v>11397534</v>
          </cell>
          <cell r="EA29">
            <v>870000</v>
          </cell>
          <cell r="EC29">
            <v>3512000</v>
          </cell>
          <cell r="ED29">
            <v>875000</v>
          </cell>
        </row>
        <row r="30">
          <cell r="A30">
            <v>27</v>
          </cell>
          <cell r="B30" t="str">
            <v>徳留　隆久</v>
          </cell>
          <cell r="C30">
            <v>1</v>
          </cell>
          <cell r="D30">
            <v>15</v>
          </cell>
          <cell r="E30">
            <v>3750</v>
          </cell>
          <cell r="F30">
            <v>1875000</v>
          </cell>
          <cell r="G30">
            <v>15</v>
          </cell>
          <cell r="H30">
            <v>3750</v>
          </cell>
          <cell r="I30">
            <v>1875000</v>
          </cell>
          <cell r="J30">
            <v>20</v>
          </cell>
          <cell r="K30">
            <v>5000</v>
          </cell>
          <cell r="L30">
            <v>2750000</v>
          </cell>
          <cell r="M30">
            <v>20</v>
          </cell>
          <cell r="N30">
            <v>5000</v>
          </cell>
          <cell r="O30">
            <v>2750000</v>
          </cell>
          <cell r="P30">
            <v>20</v>
          </cell>
          <cell r="Q30">
            <v>5000</v>
          </cell>
          <cell r="R30">
            <v>2750000</v>
          </cell>
          <cell r="V30">
            <v>10</v>
          </cell>
          <cell r="W30">
            <v>15</v>
          </cell>
          <cell r="X30">
            <v>4500</v>
          </cell>
          <cell r="Y30">
            <v>414000</v>
          </cell>
          <cell r="Z30">
            <v>50</v>
          </cell>
          <cell r="AA30">
            <v>15000</v>
          </cell>
          <cell r="AB30">
            <v>1380000</v>
          </cell>
          <cell r="AC30">
            <v>100</v>
          </cell>
          <cell r="AD30">
            <v>3000</v>
          </cell>
          <cell r="AE30">
            <v>2760000</v>
          </cell>
          <cell r="AF30">
            <v>200</v>
          </cell>
          <cell r="AG30">
            <v>60000</v>
          </cell>
          <cell r="AH30">
            <v>5520000</v>
          </cell>
          <cell r="AI30">
            <v>280</v>
          </cell>
          <cell r="AJ30">
            <v>98000</v>
          </cell>
          <cell r="AK30">
            <v>9016000</v>
          </cell>
          <cell r="CT30">
            <v>1390000</v>
          </cell>
          <cell r="DB30">
            <v>1973000</v>
          </cell>
          <cell r="DJ30">
            <v>2439000</v>
          </cell>
          <cell r="DK30">
            <v>600000</v>
          </cell>
          <cell r="DM30">
            <v>300000</v>
          </cell>
          <cell r="DR30">
            <v>3050000</v>
          </cell>
          <cell r="DS30">
            <v>600000</v>
          </cell>
          <cell r="DU30">
            <v>500000</v>
          </cell>
          <cell r="DV30">
            <v>860000</v>
          </cell>
          <cell r="DZ30">
            <v>5157700</v>
          </cell>
          <cell r="EA30">
            <v>600000</v>
          </cell>
          <cell r="EC30">
            <v>500000</v>
          </cell>
          <cell r="ED30">
            <v>860000</v>
          </cell>
        </row>
        <row r="31">
          <cell r="A31">
            <v>28</v>
          </cell>
          <cell r="B31" t="str">
            <v>杜山　えりな</v>
          </cell>
          <cell r="C31">
            <v>2</v>
          </cell>
          <cell r="D31">
            <v>20</v>
          </cell>
          <cell r="E31">
            <v>5000</v>
          </cell>
          <cell r="F31">
            <v>2750000</v>
          </cell>
          <cell r="G31">
            <v>20</v>
          </cell>
          <cell r="H31">
            <v>5000</v>
          </cell>
          <cell r="I31">
            <v>2750000</v>
          </cell>
          <cell r="J31">
            <v>20</v>
          </cell>
          <cell r="K31">
            <v>5000</v>
          </cell>
          <cell r="L31">
            <v>2750000</v>
          </cell>
          <cell r="M31">
            <v>20</v>
          </cell>
          <cell r="N31">
            <v>5000</v>
          </cell>
          <cell r="O31">
            <v>2750000</v>
          </cell>
          <cell r="P31">
            <v>20</v>
          </cell>
          <cell r="Q31">
            <v>5000</v>
          </cell>
          <cell r="R31">
            <v>2750000</v>
          </cell>
          <cell r="V31">
            <v>4</v>
          </cell>
          <cell r="AF31">
            <v>10</v>
          </cell>
          <cell r="AG31">
            <v>2500</v>
          </cell>
          <cell r="AH31">
            <v>1875000</v>
          </cell>
          <cell r="AI31">
            <v>10</v>
          </cell>
          <cell r="AJ31">
            <v>2500</v>
          </cell>
          <cell r="AK31">
            <v>1875000</v>
          </cell>
          <cell r="AO31">
            <v>6</v>
          </cell>
          <cell r="AS31">
            <v>10</v>
          </cell>
          <cell r="AT31">
            <v>2000</v>
          </cell>
          <cell r="AU31">
            <v>860000</v>
          </cell>
          <cell r="AV31">
            <v>10</v>
          </cell>
          <cell r="AW31">
            <v>2000</v>
          </cell>
          <cell r="AX31">
            <v>860000</v>
          </cell>
          <cell r="AY31">
            <v>20</v>
          </cell>
          <cell r="AZ31">
            <v>4000</v>
          </cell>
          <cell r="BA31">
            <v>1720000</v>
          </cell>
          <cell r="BB31">
            <v>20</v>
          </cell>
          <cell r="BC31">
            <v>4000</v>
          </cell>
          <cell r="BD31">
            <v>1720000</v>
          </cell>
          <cell r="BH31">
            <v>5</v>
          </cell>
          <cell r="BL31">
            <v>10</v>
          </cell>
          <cell r="BM31">
            <v>1500</v>
          </cell>
          <cell r="BN31">
            <v>900000</v>
          </cell>
          <cell r="BO31">
            <v>10</v>
          </cell>
          <cell r="BP31">
            <v>1500</v>
          </cell>
          <cell r="BQ31">
            <v>900000</v>
          </cell>
          <cell r="BR31">
            <v>20</v>
          </cell>
          <cell r="BS31">
            <v>3000</v>
          </cell>
          <cell r="BT31">
            <v>1800000</v>
          </cell>
          <cell r="BU31">
            <v>20</v>
          </cell>
          <cell r="BV31">
            <v>3000</v>
          </cell>
          <cell r="BW31">
            <v>1800000</v>
          </cell>
          <cell r="CT31">
            <v>1504800</v>
          </cell>
          <cell r="CW31">
            <v>160000</v>
          </cell>
          <cell r="CX31">
            <v>100000</v>
          </cell>
          <cell r="DB31">
            <v>2486300</v>
          </cell>
          <cell r="DE31">
            <v>160000</v>
          </cell>
          <cell r="DF31">
            <v>150000</v>
          </cell>
          <cell r="DJ31">
            <v>2486300</v>
          </cell>
          <cell r="DM31">
            <v>160000</v>
          </cell>
          <cell r="DN31">
            <v>150000</v>
          </cell>
          <cell r="DR31">
            <v>4711800</v>
          </cell>
          <cell r="DU31">
            <v>560000</v>
          </cell>
          <cell r="DV31">
            <v>200000</v>
          </cell>
          <cell r="DZ31">
            <v>4711800</v>
          </cell>
          <cell r="EC31">
            <v>563200</v>
          </cell>
          <cell r="ED31">
            <v>200000</v>
          </cell>
        </row>
        <row r="32">
          <cell r="A32">
            <v>29</v>
          </cell>
          <cell r="B32" t="str">
            <v>浜﨑　友彦</v>
          </cell>
          <cell r="C32">
            <v>3</v>
          </cell>
          <cell r="D32">
            <v>20</v>
          </cell>
          <cell r="E32">
            <v>5000</v>
          </cell>
          <cell r="F32">
            <v>2750000</v>
          </cell>
          <cell r="G32">
            <v>20</v>
          </cell>
          <cell r="H32">
            <v>5000</v>
          </cell>
          <cell r="I32">
            <v>2750000</v>
          </cell>
          <cell r="J32">
            <v>25</v>
          </cell>
          <cell r="K32">
            <v>6250</v>
          </cell>
          <cell r="L32">
            <v>3437500</v>
          </cell>
          <cell r="M32">
            <v>25</v>
          </cell>
          <cell r="N32">
            <v>6250</v>
          </cell>
          <cell r="O32">
            <v>3437500</v>
          </cell>
          <cell r="P32">
            <v>30</v>
          </cell>
          <cell r="Q32">
            <v>7500</v>
          </cell>
          <cell r="R32">
            <v>4125000</v>
          </cell>
          <cell r="V32">
            <v>10</v>
          </cell>
          <cell r="AC32">
            <v>20</v>
          </cell>
          <cell r="AD32">
            <v>9000</v>
          </cell>
          <cell r="AE32">
            <v>700000</v>
          </cell>
          <cell r="AF32">
            <v>25</v>
          </cell>
          <cell r="AG32">
            <v>11250</v>
          </cell>
          <cell r="AH32">
            <v>880000</v>
          </cell>
          <cell r="AI32">
            <v>30</v>
          </cell>
          <cell r="AJ32">
            <v>13500</v>
          </cell>
          <cell r="AK32">
            <v>1080000</v>
          </cell>
          <cell r="CT32">
            <v>1671536</v>
          </cell>
          <cell r="DB32">
            <v>1671536</v>
          </cell>
          <cell r="DJ32">
            <v>2524172</v>
          </cell>
          <cell r="DR32">
            <v>2543440</v>
          </cell>
          <cell r="DZ32">
            <v>3159432</v>
          </cell>
          <cell r="EC32">
            <v>320000</v>
          </cell>
        </row>
        <row r="33">
          <cell r="A33" t="str">
            <v>29-2</v>
          </cell>
          <cell r="B33" t="str">
            <v>浜﨑　寛美</v>
          </cell>
          <cell r="C33">
            <v>5</v>
          </cell>
          <cell r="D33">
            <v>15</v>
          </cell>
          <cell r="E33">
            <v>2250</v>
          </cell>
          <cell r="F33">
            <v>1237500</v>
          </cell>
          <cell r="G33">
            <v>20</v>
          </cell>
          <cell r="H33">
            <v>3000</v>
          </cell>
          <cell r="I33">
            <v>1650000</v>
          </cell>
          <cell r="J33">
            <v>25</v>
          </cell>
          <cell r="K33">
            <v>3750</v>
          </cell>
          <cell r="L33">
            <v>2062500</v>
          </cell>
          <cell r="M33">
            <v>25</v>
          </cell>
          <cell r="N33">
            <v>3750</v>
          </cell>
          <cell r="O33">
            <v>2062500</v>
          </cell>
          <cell r="P33">
            <v>30</v>
          </cell>
          <cell r="Q33">
            <v>4500</v>
          </cell>
          <cell r="R33">
            <v>2475000</v>
          </cell>
          <cell r="CT33">
            <v>815429</v>
          </cell>
          <cell r="DB33">
            <v>1087238</v>
          </cell>
          <cell r="DJ33">
            <v>1358048</v>
          </cell>
          <cell r="DR33">
            <v>1359048</v>
          </cell>
          <cell r="DZ33">
            <v>1630857</v>
          </cell>
          <cell r="EC33">
            <v>320000</v>
          </cell>
        </row>
        <row r="34">
          <cell r="A34">
            <v>30</v>
          </cell>
          <cell r="B34" t="str">
            <v>成尾　良</v>
          </cell>
          <cell r="C34">
            <v>1</v>
          </cell>
          <cell r="D34">
            <v>25</v>
          </cell>
          <cell r="E34">
            <v>6250</v>
          </cell>
          <cell r="F34">
            <v>3437500</v>
          </cell>
          <cell r="G34">
            <v>25</v>
          </cell>
          <cell r="H34">
            <v>6250</v>
          </cell>
          <cell r="I34">
            <v>3437500</v>
          </cell>
          <cell r="J34">
            <v>25</v>
          </cell>
          <cell r="K34">
            <v>6250</v>
          </cell>
          <cell r="L34">
            <v>3437500</v>
          </cell>
          <cell r="M34">
            <v>30</v>
          </cell>
          <cell r="N34">
            <v>7500</v>
          </cell>
          <cell r="O34">
            <v>4125000</v>
          </cell>
          <cell r="P34">
            <v>30</v>
          </cell>
          <cell r="Q34">
            <v>7500</v>
          </cell>
          <cell r="R34">
            <v>4125000</v>
          </cell>
          <cell r="V34">
            <v>5</v>
          </cell>
          <cell r="W34">
            <v>5</v>
          </cell>
          <cell r="X34">
            <v>750</v>
          </cell>
          <cell r="Y34">
            <v>412500</v>
          </cell>
          <cell r="Z34">
            <v>10</v>
          </cell>
          <cell r="AA34">
            <v>1500</v>
          </cell>
          <cell r="AB34">
            <v>825000</v>
          </cell>
          <cell r="AC34">
            <v>15</v>
          </cell>
          <cell r="AD34">
            <v>2250</v>
          </cell>
          <cell r="AE34">
            <v>1237500</v>
          </cell>
          <cell r="AF34">
            <v>20</v>
          </cell>
          <cell r="AG34">
            <v>3000</v>
          </cell>
          <cell r="AH34">
            <v>1650000</v>
          </cell>
          <cell r="AI34">
            <v>30</v>
          </cell>
          <cell r="AJ34">
            <v>4500</v>
          </cell>
          <cell r="AK34">
            <v>2475000</v>
          </cell>
          <cell r="AO34">
            <v>6</v>
          </cell>
          <cell r="AP34">
            <v>5</v>
          </cell>
          <cell r="AQ34">
            <v>1000</v>
          </cell>
          <cell r="AR34">
            <v>430000</v>
          </cell>
          <cell r="AS34">
            <v>10</v>
          </cell>
          <cell r="AT34">
            <v>2000</v>
          </cell>
          <cell r="AU34">
            <v>860000</v>
          </cell>
          <cell r="AV34">
            <v>15</v>
          </cell>
          <cell r="AW34">
            <v>3000</v>
          </cell>
          <cell r="AX34">
            <v>1290000</v>
          </cell>
          <cell r="AY34">
            <v>20</v>
          </cell>
          <cell r="AZ34">
            <v>4000</v>
          </cell>
          <cell r="BA34">
            <v>1720000</v>
          </cell>
          <cell r="BB34">
            <v>30</v>
          </cell>
          <cell r="BC34">
            <v>6000</v>
          </cell>
          <cell r="BD34">
            <v>2580000</v>
          </cell>
          <cell r="CT34">
            <v>2116600</v>
          </cell>
          <cell r="CU34">
            <v>200000</v>
          </cell>
          <cell r="CW34">
            <v>511000</v>
          </cell>
          <cell r="DB34">
            <v>2654000</v>
          </cell>
          <cell r="DC34">
            <v>200000</v>
          </cell>
          <cell r="DE34">
            <v>511000</v>
          </cell>
          <cell r="DF34">
            <v>900000</v>
          </cell>
          <cell r="DJ34">
            <v>2743000</v>
          </cell>
          <cell r="DK34">
            <v>200000</v>
          </cell>
          <cell r="DM34">
            <v>960000</v>
          </cell>
          <cell r="DN34">
            <v>900000</v>
          </cell>
          <cell r="DR34">
            <v>3700000</v>
          </cell>
          <cell r="DS34">
            <v>200000</v>
          </cell>
          <cell r="DU34">
            <v>960000</v>
          </cell>
          <cell r="DV34">
            <v>900000</v>
          </cell>
          <cell r="DZ34">
            <v>4776000</v>
          </cell>
          <cell r="EA34">
            <v>200000</v>
          </cell>
          <cell r="EC34">
            <v>960000</v>
          </cell>
          <cell r="ED34">
            <v>900000</v>
          </cell>
        </row>
        <row r="35">
          <cell r="A35">
            <v>31</v>
          </cell>
          <cell r="B35" t="str">
            <v>堀之内　竜星</v>
          </cell>
          <cell r="C35">
            <v>6</v>
          </cell>
          <cell r="D35">
            <v>20</v>
          </cell>
          <cell r="E35">
            <v>4000</v>
          </cell>
          <cell r="F35">
            <v>1600000</v>
          </cell>
          <cell r="G35">
            <v>20</v>
          </cell>
          <cell r="H35">
            <v>4000</v>
          </cell>
          <cell r="I35">
            <v>1600000</v>
          </cell>
          <cell r="J35">
            <v>30</v>
          </cell>
          <cell r="K35">
            <v>6000</v>
          </cell>
          <cell r="L35">
            <v>2400000</v>
          </cell>
          <cell r="M35">
            <v>40</v>
          </cell>
          <cell r="N35">
            <v>8000</v>
          </cell>
          <cell r="O35">
            <v>3200000</v>
          </cell>
          <cell r="P35">
            <v>40</v>
          </cell>
          <cell r="Q35">
            <v>8000</v>
          </cell>
          <cell r="R35">
            <v>3200000</v>
          </cell>
          <cell r="V35">
            <v>1</v>
          </cell>
          <cell r="W35">
            <v>15</v>
          </cell>
          <cell r="X35">
            <v>3000</v>
          </cell>
          <cell r="Y35">
            <v>1200000</v>
          </cell>
          <cell r="Z35">
            <v>15</v>
          </cell>
          <cell r="AA35">
            <v>3000</v>
          </cell>
          <cell r="AB35">
            <v>1200000</v>
          </cell>
          <cell r="AC35">
            <v>15</v>
          </cell>
          <cell r="AD35">
            <v>3000</v>
          </cell>
          <cell r="AE35">
            <v>1200000</v>
          </cell>
          <cell r="AF35">
            <v>15</v>
          </cell>
          <cell r="AG35">
            <v>3000</v>
          </cell>
          <cell r="AH35">
            <v>1200000</v>
          </cell>
          <cell r="AI35">
            <v>20</v>
          </cell>
          <cell r="AJ35">
            <v>4000</v>
          </cell>
          <cell r="AK35">
            <v>1600000</v>
          </cell>
          <cell r="AO35">
            <v>5</v>
          </cell>
          <cell r="AS35">
            <v>10</v>
          </cell>
          <cell r="AT35">
            <v>1500</v>
          </cell>
          <cell r="AU35">
            <v>750000</v>
          </cell>
          <cell r="AV35">
            <v>15</v>
          </cell>
          <cell r="AW35">
            <v>2250</v>
          </cell>
          <cell r="AX35">
            <v>1125000</v>
          </cell>
          <cell r="AY35">
            <v>15</v>
          </cell>
          <cell r="AZ35">
            <v>2250</v>
          </cell>
          <cell r="BA35">
            <v>1125000</v>
          </cell>
          <cell r="BB35">
            <v>20</v>
          </cell>
          <cell r="BC35">
            <v>3000</v>
          </cell>
          <cell r="BD35">
            <v>1500000</v>
          </cell>
          <cell r="BN35">
            <v>500000</v>
          </cell>
          <cell r="BQ35">
            <v>1000000</v>
          </cell>
          <cell r="BT35">
            <v>1500000</v>
          </cell>
          <cell r="BW35">
            <v>1950000</v>
          </cell>
          <cell r="CT35">
            <v>1760000</v>
          </cell>
          <cell r="DB35">
            <v>2775000</v>
          </cell>
          <cell r="DJ35">
            <v>3612000</v>
          </cell>
          <cell r="DR35">
            <v>4688000</v>
          </cell>
          <cell r="DZ35">
            <v>5357500</v>
          </cell>
          <cell r="EC35">
            <v>300000</v>
          </cell>
        </row>
        <row r="36">
          <cell r="A36">
            <v>32</v>
          </cell>
          <cell r="B36" t="str">
            <v>原山　和行</v>
          </cell>
          <cell r="C36">
            <v>3</v>
          </cell>
          <cell r="G36">
            <v>10</v>
          </cell>
          <cell r="H36">
            <v>2500</v>
          </cell>
          <cell r="I36">
            <v>1500000</v>
          </cell>
          <cell r="J36">
            <v>10</v>
          </cell>
          <cell r="K36">
            <v>2500</v>
          </cell>
          <cell r="L36">
            <v>1500000</v>
          </cell>
          <cell r="M36">
            <v>10</v>
          </cell>
          <cell r="N36">
            <v>2500</v>
          </cell>
          <cell r="O36">
            <v>1500000</v>
          </cell>
          <cell r="P36">
            <v>10</v>
          </cell>
          <cell r="Q36">
            <v>2500</v>
          </cell>
          <cell r="R36">
            <v>1500000</v>
          </cell>
          <cell r="V36">
            <v>2</v>
          </cell>
          <cell r="W36">
            <v>15</v>
          </cell>
          <cell r="X36">
            <v>3750</v>
          </cell>
          <cell r="Y36">
            <v>1875000</v>
          </cell>
          <cell r="Z36">
            <v>10</v>
          </cell>
          <cell r="AA36">
            <v>2500</v>
          </cell>
          <cell r="AB36">
            <v>1250000</v>
          </cell>
          <cell r="AC36">
            <v>10</v>
          </cell>
          <cell r="AD36">
            <v>2500</v>
          </cell>
          <cell r="AE36">
            <v>1250000</v>
          </cell>
          <cell r="AF36">
            <v>20</v>
          </cell>
          <cell r="AG36">
            <v>5000</v>
          </cell>
          <cell r="AH36">
            <v>2500000</v>
          </cell>
          <cell r="AI36">
            <v>20</v>
          </cell>
          <cell r="AJ36">
            <v>5000</v>
          </cell>
          <cell r="AK36">
            <v>2500000</v>
          </cell>
          <cell r="AO36">
            <v>5</v>
          </cell>
          <cell r="AP36">
            <v>7</v>
          </cell>
          <cell r="AQ36">
            <v>1050</v>
          </cell>
          <cell r="AR36">
            <v>630000</v>
          </cell>
          <cell r="AS36">
            <v>10</v>
          </cell>
          <cell r="AT36">
            <v>1500</v>
          </cell>
          <cell r="AU36">
            <v>900000</v>
          </cell>
          <cell r="AV36">
            <v>10</v>
          </cell>
          <cell r="AW36">
            <v>1500</v>
          </cell>
          <cell r="AX36">
            <v>900000</v>
          </cell>
          <cell r="AY36">
            <v>10</v>
          </cell>
          <cell r="AZ36">
            <v>1500</v>
          </cell>
          <cell r="BA36">
            <v>900000</v>
          </cell>
          <cell r="BB36">
            <v>20</v>
          </cell>
          <cell r="BC36">
            <v>3000</v>
          </cell>
          <cell r="BD36">
            <v>1800000</v>
          </cell>
          <cell r="CT36">
            <v>1334500</v>
          </cell>
          <cell r="CU36">
            <v>200000</v>
          </cell>
          <cell r="DB36">
            <v>2035000</v>
          </cell>
          <cell r="DC36">
            <v>200000</v>
          </cell>
          <cell r="DJ36">
            <v>2035000</v>
          </cell>
          <cell r="DK36">
            <v>200000</v>
          </cell>
          <cell r="DR36">
            <v>2785000</v>
          </cell>
          <cell r="DS36">
            <v>200000</v>
          </cell>
          <cell r="DU36">
            <v>112000</v>
          </cell>
          <cell r="DZ36">
            <v>3370000</v>
          </cell>
          <cell r="EA36">
            <v>200000</v>
          </cell>
          <cell r="EC36">
            <v>224000</v>
          </cell>
        </row>
        <row r="37">
          <cell r="A37">
            <v>33</v>
          </cell>
          <cell r="B37" t="str">
            <v>宮ノ前　浩二</v>
          </cell>
          <cell r="C37">
            <v>1</v>
          </cell>
          <cell r="D37">
            <v>30</v>
          </cell>
          <cell r="E37">
            <v>6000</v>
          </cell>
          <cell r="F37">
            <v>4200000</v>
          </cell>
          <cell r="G37">
            <v>30</v>
          </cell>
          <cell r="H37">
            <v>6000</v>
          </cell>
          <cell r="I37">
            <v>4200000</v>
          </cell>
          <cell r="J37">
            <v>40</v>
          </cell>
          <cell r="K37">
            <v>8800</v>
          </cell>
          <cell r="L37">
            <v>6160000</v>
          </cell>
          <cell r="M37">
            <v>40</v>
          </cell>
          <cell r="N37">
            <v>8800</v>
          </cell>
          <cell r="O37">
            <v>6160000</v>
          </cell>
          <cell r="P37">
            <v>50</v>
          </cell>
          <cell r="Q37">
            <v>11000</v>
          </cell>
          <cell r="R37">
            <v>7700000</v>
          </cell>
          <cell r="V37">
            <v>5</v>
          </cell>
          <cell r="W37">
            <v>20</v>
          </cell>
          <cell r="X37">
            <v>1600</v>
          </cell>
          <cell r="Y37">
            <v>960000</v>
          </cell>
          <cell r="Z37">
            <v>20</v>
          </cell>
          <cell r="AA37">
            <v>1600</v>
          </cell>
          <cell r="AB37">
            <v>960000</v>
          </cell>
          <cell r="AC37">
            <v>20</v>
          </cell>
          <cell r="AD37">
            <v>1600</v>
          </cell>
          <cell r="AE37">
            <v>960000</v>
          </cell>
          <cell r="AF37">
            <v>30</v>
          </cell>
          <cell r="AG37">
            <v>2400</v>
          </cell>
          <cell r="AH37">
            <v>1440000</v>
          </cell>
          <cell r="AI37">
            <v>30</v>
          </cell>
          <cell r="AJ37">
            <v>2400</v>
          </cell>
          <cell r="AK37">
            <v>1440000</v>
          </cell>
          <cell r="CT37">
            <v>3620000</v>
          </cell>
          <cell r="CV37">
            <v>0</v>
          </cell>
          <cell r="CW37">
            <v>0</v>
          </cell>
          <cell r="CX37">
            <v>0</v>
          </cell>
          <cell r="DB37">
            <v>3620000</v>
          </cell>
          <cell r="DD37">
            <v>0</v>
          </cell>
          <cell r="DE37">
            <v>0</v>
          </cell>
          <cell r="DF37">
            <v>960000</v>
          </cell>
          <cell r="DJ37">
            <v>4600000</v>
          </cell>
          <cell r="DL37">
            <v>0</v>
          </cell>
          <cell r="DM37">
            <v>416000</v>
          </cell>
          <cell r="DN37">
            <v>960000</v>
          </cell>
          <cell r="DR37">
            <v>4600000</v>
          </cell>
          <cell r="DT37">
            <v>0</v>
          </cell>
          <cell r="DU37">
            <v>416000</v>
          </cell>
          <cell r="DV37">
            <v>960000</v>
          </cell>
          <cell r="DZ37">
            <v>5910000</v>
          </cell>
          <cell r="EA37">
            <v>280000</v>
          </cell>
          <cell r="EB37">
            <v>0</v>
          </cell>
          <cell r="EC37">
            <v>416000</v>
          </cell>
          <cell r="ED37">
            <v>960000</v>
          </cell>
          <cell r="EG37" t="str">
            <v>ハウス10a導入７００万円</v>
          </cell>
        </row>
        <row r="38">
          <cell r="A38">
            <v>34</v>
          </cell>
          <cell r="B38" t="str">
            <v>佐々木　みゆき</v>
          </cell>
          <cell r="C38">
            <v>1</v>
          </cell>
          <cell r="D38">
            <v>2.5</v>
          </cell>
          <cell r="E38">
            <v>250</v>
          </cell>
          <cell r="F38">
            <v>100000</v>
          </cell>
          <cell r="V38">
            <v>28</v>
          </cell>
          <cell r="Z38">
            <v>10</v>
          </cell>
          <cell r="AA38">
            <v>2500</v>
          </cell>
          <cell r="AB38">
            <v>750000</v>
          </cell>
          <cell r="AC38">
            <v>10</v>
          </cell>
          <cell r="AD38">
            <v>3000</v>
          </cell>
          <cell r="AE38">
            <v>900000</v>
          </cell>
          <cell r="AF38">
            <v>10</v>
          </cell>
          <cell r="AG38">
            <v>3500</v>
          </cell>
          <cell r="AH38">
            <v>1050000</v>
          </cell>
          <cell r="AI38">
            <v>20</v>
          </cell>
          <cell r="AJ38">
            <v>8000</v>
          </cell>
          <cell r="AK38">
            <v>2400000</v>
          </cell>
          <cell r="AO38">
            <v>10</v>
          </cell>
          <cell r="AS38">
            <v>10</v>
          </cell>
          <cell r="AT38">
            <v>2250</v>
          </cell>
          <cell r="AU38">
            <v>180000</v>
          </cell>
          <cell r="AV38">
            <v>10</v>
          </cell>
          <cell r="AW38">
            <v>2700</v>
          </cell>
          <cell r="AX38">
            <v>216000</v>
          </cell>
          <cell r="AY38">
            <v>10</v>
          </cell>
          <cell r="AZ38">
            <v>3150</v>
          </cell>
          <cell r="BA38">
            <v>252000</v>
          </cell>
          <cell r="BB38">
            <v>10</v>
          </cell>
          <cell r="BC38">
            <v>3600</v>
          </cell>
          <cell r="BD38">
            <v>288000</v>
          </cell>
          <cell r="BH38">
            <v>7</v>
          </cell>
          <cell r="BL38">
            <v>5</v>
          </cell>
          <cell r="BM38">
            <v>500</v>
          </cell>
          <cell r="BN38">
            <v>79500</v>
          </cell>
          <cell r="BO38">
            <v>5</v>
          </cell>
          <cell r="BP38">
            <v>600</v>
          </cell>
          <cell r="BQ38">
            <v>95400</v>
          </cell>
          <cell r="BR38">
            <v>5</v>
          </cell>
          <cell r="BS38">
            <v>700</v>
          </cell>
          <cell r="BT38">
            <v>111300</v>
          </cell>
          <cell r="BU38">
            <v>10</v>
          </cell>
          <cell r="BV38">
            <v>1600</v>
          </cell>
          <cell r="BW38">
            <v>254400</v>
          </cell>
          <cell r="CA38">
            <v>32</v>
          </cell>
          <cell r="CE38">
            <v>5</v>
          </cell>
          <cell r="CF38">
            <v>823</v>
          </cell>
          <cell r="CG38">
            <v>106925</v>
          </cell>
          <cell r="CH38">
            <v>5</v>
          </cell>
          <cell r="CI38">
            <v>987</v>
          </cell>
          <cell r="CJ38">
            <v>128310</v>
          </cell>
          <cell r="CK38">
            <v>5</v>
          </cell>
          <cell r="CL38">
            <v>1152</v>
          </cell>
          <cell r="CM38">
            <v>149695</v>
          </cell>
          <cell r="CN38">
            <v>10</v>
          </cell>
          <cell r="CO38">
            <v>2632</v>
          </cell>
          <cell r="CP38">
            <v>342160</v>
          </cell>
          <cell r="CT38">
            <v>24102</v>
          </cell>
          <cell r="CV38">
            <v>65000</v>
          </cell>
          <cell r="DB38">
            <v>324596</v>
          </cell>
          <cell r="DD38">
            <v>510427</v>
          </cell>
          <cell r="DJ38">
            <v>324596</v>
          </cell>
          <cell r="DL38">
            <v>585084</v>
          </cell>
          <cell r="DR38">
            <v>324569</v>
          </cell>
          <cell r="DT38">
            <v>659741</v>
          </cell>
          <cell r="DZ38">
            <v>618784</v>
          </cell>
          <cell r="EB38">
            <v>1178054</v>
          </cell>
          <cell r="EG38" t="str">
            <v>ハウス50㎡連棟７００万</v>
          </cell>
        </row>
        <row r="39">
          <cell r="A39" t="str">
            <v>34-2</v>
          </cell>
          <cell r="B39" t="str">
            <v>佐々木　宏之</v>
          </cell>
          <cell r="C39">
            <v>1</v>
          </cell>
          <cell r="D39">
            <v>2.5</v>
          </cell>
          <cell r="E39">
            <v>250</v>
          </cell>
          <cell r="F39">
            <v>100000</v>
          </cell>
          <cell r="G39">
            <v>10</v>
          </cell>
          <cell r="H39">
            <v>1000</v>
          </cell>
          <cell r="I39">
            <v>400000</v>
          </cell>
          <cell r="J39">
            <v>10</v>
          </cell>
          <cell r="K39">
            <v>1200</v>
          </cell>
          <cell r="L39">
            <v>480000</v>
          </cell>
          <cell r="M39">
            <v>10</v>
          </cell>
          <cell r="N39">
            <v>1400</v>
          </cell>
          <cell r="O39">
            <v>560000</v>
          </cell>
          <cell r="P39">
            <v>15</v>
          </cell>
          <cell r="Q39">
            <v>2400</v>
          </cell>
          <cell r="R39">
            <v>960000</v>
          </cell>
          <cell r="V39">
            <v>5</v>
          </cell>
          <cell r="W39">
            <v>20</v>
          </cell>
          <cell r="X39">
            <v>1200</v>
          </cell>
          <cell r="Y39">
            <v>720000</v>
          </cell>
          <cell r="Z39">
            <v>20</v>
          </cell>
          <cell r="AA39">
            <v>1200</v>
          </cell>
          <cell r="AB39">
            <v>720000</v>
          </cell>
          <cell r="AC39">
            <v>20</v>
          </cell>
          <cell r="AD39">
            <v>1440</v>
          </cell>
          <cell r="AE39">
            <v>864000</v>
          </cell>
          <cell r="AF39">
            <v>20</v>
          </cell>
          <cell r="AG39">
            <v>1680</v>
          </cell>
          <cell r="AH39">
            <v>1008000</v>
          </cell>
          <cell r="AI39">
            <v>25</v>
          </cell>
          <cell r="AJ39">
            <v>2400</v>
          </cell>
          <cell r="AK39">
            <v>1440000</v>
          </cell>
          <cell r="AO39">
            <v>25</v>
          </cell>
          <cell r="AS39">
            <v>5</v>
          </cell>
          <cell r="AT39">
            <v>1125</v>
          </cell>
          <cell r="AU39">
            <v>123750</v>
          </cell>
          <cell r="AV39">
            <v>5</v>
          </cell>
          <cell r="AW39">
            <v>1350</v>
          </cell>
          <cell r="AX39">
            <v>148500</v>
          </cell>
          <cell r="AY39">
            <v>5</v>
          </cell>
          <cell r="AZ39">
            <v>1575</v>
          </cell>
          <cell r="BA39">
            <v>173250</v>
          </cell>
          <cell r="BB39">
            <v>5</v>
          </cell>
          <cell r="BC39">
            <v>1800</v>
          </cell>
          <cell r="BD39">
            <v>198000</v>
          </cell>
          <cell r="CT39">
            <v>131382</v>
          </cell>
          <cell r="CV39">
            <v>389000</v>
          </cell>
          <cell r="DB39">
            <v>283994</v>
          </cell>
          <cell r="DD39">
            <v>546600</v>
          </cell>
          <cell r="DJ39">
            <v>283994</v>
          </cell>
          <cell r="DL39">
            <v>635358</v>
          </cell>
          <cell r="DR39">
            <v>283994</v>
          </cell>
          <cell r="DT39">
            <v>724108</v>
          </cell>
          <cell r="DZ39">
            <v>387575</v>
          </cell>
          <cell r="EB39">
            <v>1030458</v>
          </cell>
          <cell r="EG39" t="str">
            <v>ハウス50㎡連棟７００万</v>
          </cell>
        </row>
        <row r="40">
          <cell r="A40">
            <v>35</v>
          </cell>
          <cell r="B40" t="str">
            <v>秋葉　泰光</v>
          </cell>
          <cell r="C40">
            <v>1</v>
          </cell>
          <cell r="D40">
            <v>10</v>
          </cell>
          <cell r="E40">
            <v>3000</v>
          </cell>
          <cell r="F40">
            <v>2100000</v>
          </cell>
          <cell r="G40">
            <v>15</v>
          </cell>
          <cell r="H40">
            <v>4500</v>
          </cell>
          <cell r="I40">
            <v>2775000</v>
          </cell>
          <cell r="J40">
            <v>20</v>
          </cell>
          <cell r="K40">
            <v>6000</v>
          </cell>
          <cell r="L40">
            <v>3450000</v>
          </cell>
          <cell r="M40">
            <v>30</v>
          </cell>
          <cell r="N40">
            <v>9000</v>
          </cell>
          <cell r="O40">
            <v>4950000</v>
          </cell>
          <cell r="P40">
            <v>35</v>
          </cell>
          <cell r="Q40">
            <v>10500</v>
          </cell>
          <cell r="R40">
            <v>6300000</v>
          </cell>
          <cell r="V40">
            <v>7</v>
          </cell>
          <cell r="AC40">
            <v>5</v>
          </cell>
          <cell r="AD40">
            <v>1500</v>
          </cell>
          <cell r="AE40">
            <v>225000</v>
          </cell>
          <cell r="AF40">
            <v>5</v>
          </cell>
          <cell r="AG40">
            <v>1500</v>
          </cell>
          <cell r="AH40">
            <v>225000</v>
          </cell>
          <cell r="AI40">
            <v>10</v>
          </cell>
          <cell r="AJ40">
            <v>3000</v>
          </cell>
          <cell r="AK40">
            <v>450000</v>
          </cell>
          <cell r="AO40">
            <v>24</v>
          </cell>
          <cell r="AY40">
            <v>10</v>
          </cell>
          <cell r="AZ40">
            <v>1200</v>
          </cell>
          <cell r="BA40">
            <v>96000</v>
          </cell>
          <cell r="BB40">
            <v>10</v>
          </cell>
          <cell r="BC40">
            <v>1200</v>
          </cell>
          <cell r="BD40">
            <v>96000</v>
          </cell>
          <cell r="BH40">
            <v>20</v>
          </cell>
          <cell r="BU40">
            <v>3</v>
          </cell>
          <cell r="BV40">
            <v>400</v>
          </cell>
          <cell r="BW40">
            <v>80000</v>
          </cell>
          <cell r="CT40">
            <v>1203000</v>
          </cell>
          <cell r="CU40">
            <v>525000</v>
          </cell>
          <cell r="CV40">
            <v>515000</v>
          </cell>
          <cell r="DA40" t="str">
            <v>畝立て・消毒機　　1,400,000円</v>
          </cell>
          <cell r="DB40">
            <v>1543000</v>
          </cell>
          <cell r="DC40">
            <v>525000</v>
          </cell>
          <cell r="DD40">
            <v>662000</v>
          </cell>
          <cell r="DJ40">
            <v>1827000</v>
          </cell>
          <cell r="DK40">
            <v>628000</v>
          </cell>
          <cell r="DL40">
            <v>783000</v>
          </cell>
          <cell r="DQ40" t="str">
            <v>連棟ﾊｳｽ　　10,000,000円</v>
          </cell>
          <cell r="DR40">
            <v>2600000</v>
          </cell>
          <cell r="DS40">
            <v>628000</v>
          </cell>
          <cell r="DT40">
            <v>1115000</v>
          </cell>
          <cell r="DZ40">
            <v>3172000</v>
          </cell>
          <cell r="EA40">
            <v>628000</v>
          </cell>
          <cell r="EB40">
            <v>1359000</v>
          </cell>
        </row>
        <row r="41">
          <cell r="A41" t="str">
            <v>35-2</v>
          </cell>
          <cell r="B41" t="str">
            <v>秋葉　友理奈</v>
          </cell>
          <cell r="C41">
            <v>5</v>
          </cell>
          <cell r="D41">
            <v>8</v>
          </cell>
          <cell r="E41">
            <v>1600</v>
          </cell>
          <cell r="F41">
            <v>1020000</v>
          </cell>
          <cell r="G41">
            <v>10</v>
          </cell>
          <cell r="H41">
            <v>2000</v>
          </cell>
          <cell r="I41">
            <v>1400000</v>
          </cell>
          <cell r="J41">
            <v>10</v>
          </cell>
          <cell r="K41">
            <v>2000</v>
          </cell>
          <cell r="L41">
            <v>1400000</v>
          </cell>
          <cell r="M41">
            <v>15</v>
          </cell>
          <cell r="N41">
            <v>3000</v>
          </cell>
          <cell r="O41">
            <v>2100000</v>
          </cell>
          <cell r="P41">
            <v>20</v>
          </cell>
          <cell r="Q41">
            <v>4000</v>
          </cell>
          <cell r="R41">
            <v>2800000</v>
          </cell>
          <cell r="V41">
            <v>6</v>
          </cell>
          <cell r="W41">
            <v>2</v>
          </cell>
          <cell r="X41">
            <v>600</v>
          </cell>
          <cell r="Y41">
            <v>210000</v>
          </cell>
          <cell r="Z41">
            <v>3</v>
          </cell>
          <cell r="AA41">
            <v>900</v>
          </cell>
          <cell r="AB41">
            <v>315000</v>
          </cell>
          <cell r="AC41">
            <v>5</v>
          </cell>
          <cell r="AD41">
            <v>1500</v>
          </cell>
          <cell r="AE41">
            <v>525000</v>
          </cell>
          <cell r="AF41">
            <v>8</v>
          </cell>
          <cell r="AG41">
            <v>2400</v>
          </cell>
          <cell r="AH41">
            <v>840000</v>
          </cell>
          <cell r="AI41">
            <v>10</v>
          </cell>
          <cell r="AJ41">
            <v>3000</v>
          </cell>
          <cell r="AK41">
            <v>1050000</v>
          </cell>
          <cell r="CT41">
            <v>512000</v>
          </cell>
          <cell r="CV41">
            <v>220000</v>
          </cell>
          <cell r="DB41">
            <v>660000</v>
          </cell>
          <cell r="DD41">
            <v>283000</v>
          </cell>
          <cell r="DJ41">
            <v>741000</v>
          </cell>
          <cell r="DL41">
            <v>318000</v>
          </cell>
          <cell r="DR41">
            <v>1132000</v>
          </cell>
          <cell r="DT41">
            <v>485000</v>
          </cell>
          <cell r="DZ41">
            <v>1483000</v>
          </cell>
          <cell r="EC41">
            <v>635000</v>
          </cell>
        </row>
        <row r="42">
          <cell r="A42">
            <v>36</v>
          </cell>
          <cell r="B42" t="str">
            <v>中村　早紀子</v>
          </cell>
          <cell r="C42">
            <v>1</v>
          </cell>
          <cell r="D42">
            <v>30</v>
          </cell>
          <cell r="E42">
            <v>5400</v>
          </cell>
          <cell r="F42">
            <v>2970000</v>
          </cell>
          <cell r="G42">
            <v>30</v>
          </cell>
          <cell r="H42">
            <v>5400</v>
          </cell>
          <cell r="I42">
            <v>2970000</v>
          </cell>
          <cell r="J42">
            <v>30</v>
          </cell>
          <cell r="K42">
            <v>5400</v>
          </cell>
          <cell r="L42">
            <v>2970000</v>
          </cell>
          <cell r="M42">
            <v>30</v>
          </cell>
          <cell r="N42">
            <v>5400</v>
          </cell>
          <cell r="O42">
            <v>2970000</v>
          </cell>
          <cell r="P42">
            <v>30</v>
          </cell>
          <cell r="Q42">
            <v>6000</v>
          </cell>
          <cell r="R42">
            <v>3300000</v>
          </cell>
          <cell r="V42">
            <v>5</v>
          </cell>
          <cell r="Z42">
            <v>30</v>
          </cell>
          <cell r="AA42">
            <v>3000</v>
          </cell>
          <cell r="AB42">
            <v>1950000</v>
          </cell>
          <cell r="AC42">
            <v>30</v>
          </cell>
          <cell r="AD42">
            <v>3000</v>
          </cell>
          <cell r="AE42">
            <v>1950000</v>
          </cell>
          <cell r="AF42">
            <v>30</v>
          </cell>
          <cell r="AG42">
            <v>3000</v>
          </cell>
          <cell r="AH42">
            <v>1950000</v>
          </cell>
          <cell r="AI42">
            <v>30</v>
          </cell>
          <cell r="AJ42">
            <v>3000</v>
          </cell>
          <cell r="AK42">
            <v>1950000</v>
          </cell>
          <cell r="AO42">
            <v>31</v>
          </cell>
          <cell r="AS42">
            <v>30</v>
          </cell>
          <cell r="AT42">
            <v>0</v>
          </cell>
          <cell r="AU42">
            <v>0</v>
          </cell>
          <cell r="AV42">
            <v>30</v>
          </cell>
          <cell r="AW42">
            <v>0</v>
          </cell>
          <cell r="AX42">
            <v>0</v>
          </cell>
          <cell r="AY42">
            <v>30</v>
          </cell>
          <cell r="AZ42">
            <v>0</v>
          </cell>
          <cell r="BA42">
            <v>0</v>
          </cell>
          <cell r="BB42">
            <v>30</v>
          </cell>
          <cell r="BC42">
            <v>720</v>
          </cell>
          <cell r="BD42">
            <v>1800000</v>
          </cell>
          <cell r="CT42">
            <v>1382000</v>
          </cell>
          <cell r="CU42">
            <v>100000</v>
          </cell>
          <cell r="CV42">
            <v>300000</v>
          </cell>
          <cell r="CW42">
            <v>0</v>
          </cell>
          <cell r="DB42">
            <v>2900000</v>
          </cell>
          <cell r="DC42">
            <v>476000</v>
          </cell>
          <cell r="DD42">
            <v>400000</v>
          </cell>
          <cell r="DE42">
            <v>1000000</v>
          </cell>
          <cell r="DI42" t="str">
            <v>トラクター７０万、アボカド（苗木）</v>
          </cell>
          <cell r="DJ42">
            <v>2694000</v>
          </cell>
          <cell r="DK42">
            <v>476000</v>
          </cell>
          <cell r="DL42">
            <v>400000</v>
          </cell>
          <cell r="DM42">
            <v>1000000</v>
          </cell>
          <cell r="DR42">
            <v>2694000</v>
          </cell>
          <cell r="DS42">
            <v>126000</v>
          </cell>
          <cell r="DT42">
            <v>400000</v>
          </cell>
          <cell r="DU42">
            <v>1000000</v>
          </cell>
          <cell r="DZ42">
            <v>3194000</v>
          </cell>
          <cell r="EA42">
            <v>126000</v>
          </cell>
          <cell r="EB42">
            <v>500000</v>
          </cell>
          <cell r="EC42">
            <v>1000000</v>
          </cell>
        </row>
        <row r="43">
          <cell r="A43">
            <v>37</v>
          </cell>
          <cell r="B43" t="str">
            <v>南　明宏</v>
          </cell>
          <cell r="C43">
            <v>6</v>
          </cell>
          <cell r="D43">
            <v>20</v>
          </cell>
          <cell r="E43">
            <v>4000</v>
          </cell>
          <cell r="F43">
            <v>1720000</v>
          </cell>
          <cell r="G43">
            <v>20</v>
          </cell>
          <cell r="H43">
            <v>4000</v>
          </cell>
          <cell r="I43">
            <v>1720000</v>
          </cell>
          <cell r="J43">
            <v>30</v>
          </cell>
          <cell r="K43">
            <v>6000</v>
          </cell>
          <cell r="L43">
            <v>2580000</v>
          </cell>
          <cell r="M43">
            <v>30</v>
          </cell>
          <cell r="N43">
            <v>6000</v>
          </cell>
          <cell r="O43">
            <v>2580000</v>
          </cell>
          <cell r="P43">
            <v>40</v>
          </cell>
          <cell r="Q43">
            <v>8000</v>
          </cell>
          <cell r="R43">
            <v>3440000</v>
          </cell>
          <cell r="V43">
            <v>1</v>
          </cell>
          <cell r="W43">
            <v>10</v>
          </cell>
          <cell r="X43">
            <v>2500</v>
          </cell>
          <cell r="Y43">
            <v>1375000</v>
          </cell>
          <cell r="Z43">
            <v>10</v>
          </cell>
          <cell r="AA43">
            <v>2500</v>
          </cell>
          <cell r="AB43">
            <v>1375000</v>
          </cell>
          <cell r="AC43">
            <v>10</v>
          </cell>
          <cell r="AD43">
            <v>2500</v>
          </cell>
          <cell r="AE43">
            <v>1375000</v>
          </cell>
          <cell r="AF43">
            <v>10</v>
          </cell>
          <cell r="AG43">
            <v>2500</v>
          </cell>
          <cell r="AH43">
            <v>1375000</v>
          </cell>
          <cell r="AI43" t="str">
            <v>10（ハウス）</v>
          </cell>
          <cell r="AJ43">
            <v>2500</v>
          </cell>
          <cell r="AK43">
            <v>1875000</v>
          </cell>
          <cell r="AO43">
            <v>17</v>
          </cell>
          <cell r="AP43">
            <v>30</v>
          </cell>
          <cell r="AQ43">
            <v>7500</v>
          </cell>
          <cell r="AR43">
            <v>487500</v>
          </cell>
          <cell r="AS43">
            <v>30</v>
          </cell>
          <cell r="AT43">
            <v>7500</v>
          </cell>
          <cell r="AU43">
            <v>487500</v>
          </cell>
          <cell r="AV43">
            <v>30</v>
          </cell>
          <cell r="AW43">
            <v>7500</v>
          </cell>
          <cell r="AX43">
            <v>487500</v>
          </cell>
          <cell r="AY43">
            <v>40</v>
          </cell>
          <cell r="AZ43">
            <v>10000</v>
          </cell>
          <cell r="BA43">
            <v>650000</v>
          </cell>
          <cell r="BB43">
            <v>50</v>
          </cell>
          <cell r="BC43">
            <v>12500</v>
          </cell>
          <cell r="BD43">
            <v>812500</v>
          </cell>
          <cell r="CT43">
            <v>1805000</v>
          </cell>
          <cell r="CU43">
            <v>130000</v>
          </cell>
          <cell r="CV43">
            <v>390000</v>
          </cell>
          <cell r="CW43">
            <v>0</v>
          </cell>
          <cell r="DB43">
            <v>1805000</v>
          </cell>
          <cell r="DC43">
            <v>130000</v>
          </cell>
          <cell r="DD43">
            <v>390000</v>
          </cell>
          <cell r="DE43">
            <v>0</v>
          </cell>
          <cell r="DJ43">
            <v>2353000</v>
          </cell>
          <cell r="DK43">
            <v>160000</v>
          </cell>
          <cell r="DL43">
            <v>570000</v>
          </cell>
          <cell r="DM43">
            <v>0</v>
          </cell>
          <cell r="DR43">
            <v>2431000</v>
          </cell>
          <cell r="DS43">
            <v>210000</v>
          </cell>
          <cell r="DT43">
            <v>710000</v>
          </cell>
          <cell r="DU43">
            <v>0</v>
          </cell>
          <cell r="DZ43">
            <v>3476000</v>
          </cell>
          <cell r="EA43">
            <v>230000</v>
          </cell>
          <cell r="EB43">
            <v>810000</v>
          </cell>
          <cell r="EC43">
            <v>0</v>
          </cell>
        </row>
        <row r="44">
          <cell r="A44">
            <v>38</v>
          </cell>
          <cell r="B44" t="str">
            <v>中野　翔太</v>
          </cell>
          <cell r="C44">
            <v>1</v>
          </cell>
          <cell r="D44">
            <v>10</v>
          </cell>
          <cell r="E44">
            <v>2500</v>
          </cell>
          <cell r="F44">
            <v>1375000</v>
          </cell>
          <cell r="G44">
            <v>10</v>
          </cell>
          <cell r="H44">
            <v>2500</v>
          </cell>
          <cell r="I44">
            <v>1375000</v>
          </cell>
          <cell r="J44">
            <v>10</v>
          </cell>
          <cell r="K44">
            <v>2500</v>
          </cell>
          <cell r="L44">
            <v>1375000</v>
          </cell>
          <cell r="M44">
            <v>15</v>
          </cell>
          <cell r="N44">
            <v>3750</v>
          </cell>
          <cell r="O44">
            <v>2062500</v>
          </cell>
          <cell r="P44">
            <v>15</v>
          </cell>
          <cell r="Q44">
            <v>3750</v>
          </cell>
          <cell r="R44">
            <v>2062500</v>
          </cell>
          <cell r="V44">
            <v>5</v>
          </cell>
          <cell r="W44">
            <v>20</v>
          </cell>
          <cell r="X44">
            <v>3000</v>
          </cell>
          <cell r="Y44">
            <v>2100000</v>
          </cell>
          <cell r="Z44">
            <v>20</v>
          </cell>
          <cell r="AA44">
            <v>3000</v>
          </cell>
          <cell r="AB44">
            <v>2100000</v>
          </cell>
          <cell r="AC44">
            <v>30</v>
          </cell>
          <cell r="AD44">
            <v>4500</v>
          </cell>
          <cell r="AE44">
            <v>3150000</v>
          </cell>
          <cell r="AF44">
            <v>35</v>
          </cell>
          <cell r="AG44">
            <v>5250</v>
          </cell>
          <cell r="AH44">
            <v>3675000</v>
          </cell>
          <cell r="AI44">
            <v>40</v>
          </cell>
          <cell r="AJ44">
            <v>6000</v>
          </cell>
          <cell r="AK44">
            <v>4200000</v>
          </cell>
          <cell r="CT44">
            <v>1782627</v>
          </cell>
          <cell r="CV44">
            <v>198070</v>
          </cell>
          <cell r="DB44">
            <v>1782627</v>
          </cell>
          <cell r="DD44">
            <v>198070</v>
          </cell>
          <cell r="DJ44">
            <v>2324270</v>
          </cell>
          <cell r="DL44">
            <v>258253</v>
          </cell>
          <cell r="DR44">
            <v>2925908</v>
          </cell>
          <cell r="DT44">
            <v>325101</v>
          </cell>
          <cell r="DZ44">
            <v>3177875</v>
          </cell>
          <cell r="EB44">
            <v>353098</v>
          </cell>
        </row>
        <row r="45">
          <cell r="A45">
            <v>39</v>
          </cell>
          <cell r="B45" t="str">
            <v>篠原　智隆</v>
          </cell>
          <cell r="C45">
            <v>1</v>
          </cell>
          <cell r="D45">
            <v>10</v>
          </cell>
          <cell r="E45">
            <v>1000</v>
          </cell>
          <cell r="F45">
            <v>579000</v>
          </cell>
          <cell r="G45">
            <v>10</v>
          </cell>
          <cell r="H45">
            <v>1500</v>
          </cell>
          <cell r="I45">
            <v>868500</v>
          </cell>
          <cell r="J45">
            <v>20</v>
          </cell>
          <cell r="K45">
            <v>3000</v>
          </cell>
          <cell r="L45">
            <v>1737000</v>
          </cell>
          <cell r="M45">
            <v>25</v>
          </cell>
          <cell r="N45">
            <v>5000</v>
          </cell>
          <cell r="O45">
            <v>2895000</v>
          </cell>
          <cell r="P45">
            <v>30</v>
          </cell>
          <cell r="Q45">
            <v>6000</v>
          </cell>
          <cell r="R45">
            <v>3474000</v>
          </cell>
          <cell r="V45">
            <v>5</v>
          </cell>
          <cell r="W45">
            <v>10</v>
          </cell>
          <cell r="X45">
            <v>800</v>
          </cell>
          <cell r="Y45">
            <v>520000</v>
          </cell>
          <cell r="Z45">
            <v>10</v>
          </cell>
          <cell r="AA45">
            <v>800</v>
          </cell>
          <cell r="AB45">
            <v>520000</v>
          </cell>
          <cell r="AC45">
            <v>13</v>
          </cell>
          <cell r="AD45">
            <v>1040</v>
          </cell>
          <cell r="AE45">
            <v>676000</v>
          </cell>
          <cell r="AF45">
            <v>15</v>
          </cell>
          <cell r="AG45">
            <v>1040</v>
          </cell>
          <cell r="AH45">
            <v>676000</v>
          </cell>
          <cell r="AI45">
            <v>15</v>
          </cell>
          <cell r="AJ45">
            <v>1350</v>
          </cell>
          <cell r="AK45">
            <v>877500</v>
          </cell>
          <cell r="AO45">
            <v>15</v>
          </cell>
          <cell r="AP45">
            <v>10</v>
          </cell>
          <cell r="AQ45">
            <v>700</v>
          </cell>
          <cell r="AR45">
            <v>296800</v>
          </cell>
          <cell r="AS45">
            <v>10</v>
          </cell>
          <cell r="AT45">
            <v>700</v>
          </cell>
          <cell r="AU45">
            <v>296800</v>
          </cell>
          <cell r="AV45">
            <v>15</v>
          </cell>
          <cell r="AW45">
            <v>1200</v>
          </cell>
          <cell r="AX45">
            <v>508800</v>
          </cell>
          <cell r="AY45">
            <v>15</v>
          </cell>
          <cell r="AZ45">
            <v>1200</v>
          </cell>
          <cell r="BA45">
            <v>508800</v>
          </cell>
          <cell r="BB45">
            <v>15</v>
          </cell>
          <cell r="BC45">
            <v>1350</v>
          </cell>
          <cell r="BD45">
            <v>572400</v>
          </cell>
          <cell r="CT45">
            <v>610174</v>
          </cell>
          <cell r="CU45">
            <v>65000</v>
          </cell>
          <cell r="CV45">
            <v>70000</v>
          </cell>
          <cell r="DB45">
            <v>630555</v>
          </cell>
          <cell r="DC45">
            <v>65000</v>
          </cell>
          <cell r="DD45">
            <v>75000</v>
          </cell>
          <cell r="DJ45">
            <v>950577</v>
          </cell>
          <cell r="DK45">
            <v>350000</v>
          </cell>
          <cell r="DL45">
            <v>82000</v>
          </cell>
          <cell r="DR45">
            <v>1520500</v>
          </cell>
          <cell r="DS45">
            <v>350000</v>
          </cell>
          <cell r="DT45">
            <v>90000</v>
          </cell>
          <cell r="DU45">
            <v>450000</v>
          </cell>
          <cell r="DZ45">
            <v>2295144</v>
          </cell>
          <cell r="EA45">
            <v>350000</v>
          </cell>
          <cell r="EB45">
            <v>100000</v>
          </cell>
          <cell r="EC45">
            <v>450000</v>
          </cell>
        </row>
        <row r="46">
          <cell r="A46">
            <v>40</v>
          </cell>
          <cell r="B46" t="str">
            <v>山本　勇輝</v>
          </cell>
          <cell r="C46">
            <v>1</v>
          </cell>
          <cell r="D46">
            <v>31</v>
          </cell>
          <cell r="E46">
            <v>1079</v>
          </cell>
          <cell r="F46">
            <v>615030</v>
          </cell>
          <cell r="G46">
            <v>31</v>
          </cell>
          <cell r="H46">
            <v>2480</v>
          </cell>
          <cell r="I46">
            <v>1413600</v>
          </cell>
          <cell r="J46">
            <v>31</v>
          </cell>
          <cell r="K46">
            <v>3720</v>
          </cell>
          <cell r="L46">
            <v>2120400</v>
          </cell>
          <cell r="M46">
            <v>31</v>
          </cell>
          <cell r="N46">
            <v>5270</v>
          </cell>
          <cell r="O46">
            <v>3003900</v>
          </cell>
          <cell r="P46">
            <v>31</v>
          </cell>
          <cell r="Q46">
            <v>6200</v>
          </cell>
          <cell r="R46">
            <v>3534000</v>
          </cell>
          <cell r="V46">
            <v>5</v>
          </cell>
          <cell r="Z46">
            <v>8</v>
          </cell>
          <cell r="AA46">
            <v>400</v>
          </cell>
          <cell r="AB46">
            <v>260000</v>
          </cell>
          <cell r="AC46">
            <v>8</v>
          </cell>
          <cell r="AD46">
            <v>420</v>
          </cell>
          <cell r="AE46">
            <v>273000</v>
          </cell>
          <cell r="AF46">
            <v>20</v>
          </cell>
          <cell r="AG46">
            <v>1600</v>
          </cell>
          <cell r="AH46">
            <v>1040000</v>
          </cell>
          <cell r="AI46">
            <v>31</v>
          </cell>
          <cell r="AJ46">
            <v>3100</v>
          </cell>
          <cell r="AK46">
            <v>2015000</v>
          </cell>
          <cell r="CT46">
            <v>394442</v>
          </cell>
          <cell r="DB46">
            <v>1023493</v>
          </cell>
          <cell r="DJ46">
            <v>1472879</v>
          </cell>
          <cell r="DK46">
            <v>64000</v>
          </cell>
          <cell r="DR46">
            <v>2434761</v>
          </cell>
          <cell r="DS46">
            <v>385000</v>
          </cell>
          <cell r="DU46">
            <v>200000</v>
          </cell>
          <cell r="DZ46">
            <v>3286279</v>
          </cell>
          <cell r="EA46">
            <v>385000</v>
          </cell>
          <cell r="EC46">
            <v>250000</v>
          </cell>
        </row>
        <row r="47">
          <cell r="A47">
            <v>41</v>
          </cell>
          <cell r="B47" t="str">
            <v>有留　大敬</v>
          </cell>
          <cell r="C47">
            <v>3</v>
          </cell>
          <cell r="D47">
            <v>10</v>
          </cell>
          <cell r="E47">
            <v>2500</v>
          </cell>
          <cell r="F47">
            <v>1375000</v>
          </cell>
          <cell r="G47">
            <v>10</v>
          </cell>
          <cell r="H47">
            <v>2500</v>
          </cell>
          <cell r="I47">
            <v>1375000</v>
          </cell>
          <cell r="J47">
            <v>10</v>
          </cell>
          <cell r="K47">
            <v>2500</v>
          </cell>
          <cell r="L47">
            <v>1375000</v>
          </cell>
          <cell r="M47">
            <v>20</v>
          </cell>
          <cell r="N47">
            <v>5000</v>
          </cell>
          <cell r="O47">
            <v>2750000</v>
          </cell>
          <cell r="P47">
            <v>20</v>
          </cell>
          <cell r="Q47">
            <v>5000</v>
          </cell>
          <cell r="R47">
            <v>2750000</v>
          </cell>
          <cell r="V47">
            <v>2</v>
          </cell>
          <cell r="W47">
            <v>10</v>
          </cell>
          <cell r="X47">
            <v>2000</v>
          </cell>
          <cell r="Y47">
            <v>800000</v>
          </cell>
          <cell r="Z47">
            <v>10</v>
          </cell>
          <cell r="AA47">
            <v>2000</v>
          </cell>
          <cell r="AB47">
            <v>800000</v>
          </cell>
          <cell r="AC47">
            <v>10</v>
          </cell>
          <cell r="AD47">
            <v>2000</v>
          </cell>
          <cell r="AE47">
            <v>800000</v>
          </cell>
          <cell r="AF47">
            <v>10</v>
          </cell>
          <cell r="AG47">
            <v>2000</v>
          </cell>
          <cell r="AH47">
            <v>800000</v>
          </cell>
          <cell r="AI47">
            <v>10</v>
          </cell>
          <cell r="AJ47">
            <v>2000</v>
          </cell>
          <cell r="AK47">
            <v>800000</v>
          </cell>
          <cell r="AO47">
            <v>5</v>
          </cell>
          <cell r="AP47">
            <v>16</v>
          </cell>
          <cell r="AQ47">
            <v>2400</v>
          </cell>
          <cell r="AR47">
            <v>1680000</v>
          </cell>
          <cell r="AS47">
            <v>20</v>
          </cell>
          <cell r="AT47">
            <v>3000</v>
          </cell>
          <cell r="AU47">
            <v>2100000</v>
          </cell>
          <cell r="AV47">
            <v>30</v>
          </cell>
          <cell r="AW47">
            <v>4500</v>
          </cell>
          <cell r="AX47">
            <v>3150000</v>
          </cell>
          <cell r="AY47">
            <v>50</v>
          </cell>
          <cell r="AZ47">
            <v>7500</v>
          </cell>
          <cell r="BA47">
            <v>5250000</v>
          </cell>
          <cell r="BB47">
            <v>60</v>
          </cell>
          <cell r="BC47">
            <v>9000</v>
          </cell>
          <cell r="BD47">
            <v>6300000</v>
          </cell>
          <cell r="CT47">
            <v>1048591</v>
          </cell>
          <cell r="CU47">
            <v>200000</v>
          </cell>
          <cell r="CV47">
            <v>1349250</v>
          </cell>
          <cell r="DB47">
            <v>1125491</v>
          </cell>
          <cell r="DC47">
            <v>200000</v>
          </cell>
          <cell r="DD47">
            <v>1496250</v>
          </cell>
          <cell r="DJ47">
            <v>1317641</v>
          </cell>
          <cell r="DK47">
            <v>200000</v>
          </cell>
          <cell r="DL47">
            <v>1863750</v>
          </cell>
          <cell r="DM47">
            <v>250000</v>
          </cell>
          <cell r="DR47">
            <v>2081350</v>
          </cell>
          <cell r="DS47">
            <v>200000</v>
          </cell>
          <cell r="DT47">
            <v>3080000</v>
          </cell>
          <cell r="DU47">
            <v>1120000</v>
          </cell>
          <cell r="DZ47">
            <v>2273500</v>
          </cell>
          <cell r="EA47">
            <v>200000</v>
          </cell>
          <cell r="EB47">
            <v>3447500</v>
          </cell>
          <cell r="EC47">
            <v>1120000</v>
          </cell>
        </row>
        <row r="48">
          <cell r="A48">
            <v>42</v>
          </cell>
          <cell r="B48" t="str">
            <v>岩元　公昭</v>
          </cell>
          <cell r="C48">
            <v>6</v>
          </cell>
          <cell r="D48">
            <v>20</v>
          </cell>
          <cell r="E48">
            <v>4000</v>
          </cell>
          <cell r="F48">
            <v>1720000</v>
          </cell>
          <cell r="G48">
            <v>20</v>
          </cell>
          <cell r="H48">
            <v>4000</v>
          </cell>
          <cell r="I48">
            <v>1720000</v>
          </cell>
          <cell r="J48">
            <v>20</v>
          </cell>
          <cell r="K48">
            <v>4000</v>
          </cell>
          <cell r="L48">
            <v>1720000</v>
          </cell>
          <cell r="M48">
            <v>20</v>
          </cell>
          <cell r="N48">
            <v>4000</v>
          </cell>
          <cell r="O48">
            <v>1720000</v>
          </cell>
          <cell r="P48">
            <v>20</v>
          </cell>
          <cell r="Q48">
            <v>4000</v>
          </cell>
          <cell r="R48">
            <v>1720000</v>
          </cell>
          <cell r="V48">
            <v>1</v>
          </cell>
          <cell r="Z48">
            <v>12</v>
          </cell>
          <cell r="AA48">
            <v>3000</v>
          </cell>
          <cell r="AB48">
            <v>1800000</v>
          </cell>
          <cell r="AO48">
            <v>29</v>
          </cell>
          <cell r="AV48">
            <v>30</v>
          </cell>
          <cell r="AW48">
            <v>25500</v>
          </cell>
          <cell r="AX48">
            <v>11475000</v>
          </cell>
          <cell r="AY48">
            <v>30</v>
          </cell>
          <cell r="AZ48">
            <v>27000</v>
          </cell>
          <cell r="BA48">
            <v>12150000</v>
          </cell>
          <cell r="BB48">
            <v>30</v>
          </cell>
          <cell r="BC48">
            <v>30000</v>
          </cell>
          <cell r="BD48">
            <v>13500000</v>
          </cell>
          <cell r="CT48">
            <v>744000</v>
          </cell>
          <cell r="CU48">
            <v>0</v>
          </cell>
          <cell r="CV48">
            <v>496000</v>
          </cell>
          <cell r="CW48">
            <v>0</v>
          </cell>
          <cell r="DB48">
            <v>786000</v>
          </cell>
          <cell r="DC48">
            <v>0</v>
          </cell>
          <cell r="DD48">
            <v>524400</v>
          </cell>
          <cell r="DE48">
            <v>0</v>
          </cell>
          <cell r="DJ48">
            <v>6224400</v>
          </cell>
          <cell r="DK48">
            <v>900000</v>
          </cell>
          <cell r="DL48">
            <v>3995600</v>
          </cell>
          <cell r="DM48">
            <v>1600000</v>
          </cell>
          <cell r="DR48">
            <v>6224400</v>
          </cell>
          <cell r="DS48">
            <v>900000</v>
          </cell>
          <cell r="DT48">
            <v>3995600</v>
          </cell>
          <cell r="DU48">
            <v>1600000</v>
          </cell>
          <cell r="DZ48">
            <v>6224400</v>
          </cell>
          <cell r="EA48">
            <v>900000</v>
          </cell>
          <cell r="EB48">
            <v>3995600</v>
          </cell>
          <cell r="EC48">
            <v>1600000</v>
          </cell>
        </row>
        <row r="49">
          <cell r="A49">
            <v>43</v>
          </cell>
          <cell r="B49" t="str">
            <v>前薗　隼人</v>
          </cell>
          <cell r="C49">
            <v>6</v>
          </cell>
          <cell r="D49">
            <v>30</v>
          </cell>
          <cell r="E49">
            <v>6000</v>
          </cell>
          <cell r="F49">
            <v>2400000</v>
          </cell>
          <cell r="G49">
            <v>40</v>
          </cell>
          <cell r="H49">
            <v>8400</v>
          </cell>
          <cell r="I49">
            <v>3360000</v>
          </cell>
          <cell r="J49">
            <v>50</v>
          </cell>
          <cell r="K49">
            <v>11000</v>
          </cell>
          <cell r="L49">
            <v>4400000</v>
          </cell>
          <cell r="M49">
            <v>60</v>
          </cell>
          <cell r="N49">
            <v>13800</v>
          </cell>
          <cell r="O49">
            <v>5520000</v>
          </cell>
          <cell r="P49">
            <v>80</v>
          </cell>
          <cell r="Q49">
            <v>19200</v>
          </cell>
          <cell r="R49">
            <v>7680000</v>
          </cell>
          <cell r="V49">
            <v>1</v>
          </cell>
          <cell r="Z49">
            <v>6</v>
          </cell>
          <cell r="AA49">
            <v>1200</v>
          </cell>
          <cell r="AB49">
            <v>600000</v>
          </cell>
          <cell r="AC49">
            <v>6</v>
          </cell>
          <cell r="AD49">
            <v>1200</v>
          </cell>
          <cell r="AE49">
            <v>600000</v>
          </cell>
          <cell r="AF49">
            <v>6</v>
          </cell>
          <cell r="AG49">
            <v>1500</v>
          </cell>
          <cell r="AH49">
            <v>750000</v>
          </cell>
          <cell r="AI49">
            <v>6</v>
          </cell>
          <cell r="AJ49">
            <v>1500</v>
          </cell>
          <cell r="AK49">
            <v>750000</v>
          </cell>
          <cell r="AO49">
            <v>5</v>
          </cell>
          <cell r="AY49">
            <v>10</v>
          </cell>
          <cell r="AZ49">
            <v>1500</v>
          </cell>
          <cell r="BA49">
            <v>1050000</v>
          </cell>
          <cell r="BB49">
            <v>10</v>
          </cell>
          <cell r="BC49">
            <v>1500</v>
          </cell>
          <cell r="BD49">
            <v>1050000</v>
          </cell>
          <cell r="CT49">
            <v>1650000</v>
          </cell>
          <cell r="DB49">
            <v>2720000</v>
          </cell>
          <cell r="DJ49">
            <v>3270000</v>
          </cell>
          <cell r="DR49">
            <v>4380000</v>
          </cell>
          <cell r="DU49">
            <v>1440000</v>
          </cell>
          <cell r="DZ49">
            <v>5480000</v>
          </cell>
          <cell r="EC49">
            <v>1440000</v>
          </cell>
        </row>
        <row r="50">
          <cell r="A50">
            <v>44</v>
          </cell>
          <cell r="B50" t="str">
            <v>黒山　雅広</v>
          </cell>
          <cell r="C50">
            <v>1</v>
          </cell>
          <cell r="D50">
            <v>10</v>
          </cell>
          <cell r="E50">
            <v>2500</v>
          </cell>
          <cell r="F50">
            <v>1447500</v>
          </cell>
          <cell r="G50">
            <v>10</v>
          </cell>
          <cell r="H50">
            <v>2500</v>
          </cell>
          <cell r="I50">
            <v>1447500</v>
          </cell>
          <cell r="J50">
            <v>20</v>
          </cell>
          <cell r="K50">
            <v>5000</v>
          </cell>
          <cell r="L50">
            <v>2895000</v>
          </cell>
          <cell r="M50">
            <v>25</v>
          </cell>
          <cell r="N50">
            <v>6250</v>
          </cell>
          <cell r="O50">
            <v>3618750</v>
          </cell>
          <cell r="P50">
            <v>30</v>
          </cell>
          <cell r="Q50">
            <v>7500</v>
          </cell>
          <cell r="R50">
            <v>4342500</v>
          </cell>
          <cell r="V50">
            <v>5</v>
          </cell>
          <cell r="Z50">
            <v>14</v>
          </cell>
          <cell r="AA50">
            <v>1960</v>
          </cell>
          <cell r="AB50">
            <v>1274000</v>
          </cell>
          <cell r="AC50">
            <v>20</v>
          </cell>
          <cell r="AD50">
            <v>2800</v>
          </cell>
          <cell r="AE50">
            <v>1820000</v>
          </cell>
          <cell r="AF50">
            <v>25</v>
          </cell>
          <cell r="AG50">
            <v>3500</v>
          </cell>
          <cell r="AH50">
            <v>2275000</v>
          </cell>
          <cell r="AI50">
            <v>30</v>
          </cell>
          <cell r="AJ50">
            <v>4200</v>
          </cell>
          <cell r="AK50">
            <v>2730000</v>
          </cell>
          <cell r="AO50">
            <v>7</v>
          </cell>
          <cell r="AV50">
            <v>5</v>
          </cell>
          <cell r="AW50">
            <v>1000</v>
          </cell>
          <cell r="AX50">
            <v>200000</v>
          </cell>
          <cell r="AY50">
            <v>8</v>
          </cell>
          <cell r="AZ50">
            <v>1600</v>
          </cell>
          <cell r="BA50">
            <v>320000</v>
          </cell>
          <cell r="BB50">
            <v>10</v>
          </cell>
          <cell r="BC50">
            <v>2000</v>
          </cell>
          <cell r="BD50">
            <v>400000</v>
          </cell>
          <cell r="CT50">
            <v>1137500</v>
          </cell>
          <cell r="CU50">
            <v>170000</v>
          </cell>
          <cell r="CW50">
            <v>0</v>
          </cell>
          <cell r="DA50" t="str">
            <v>トラクター３４万</v>
          </cell>
          <cell r="DB50">
            <v>1288000</v>
          </cell>
          <cell r="DC50">
            <v>345000</v>
          </cell>
          <cell r="DE50">
            <v>0</v>
          </cell>
          <cell r="DI50" t="str">
            <v>軽トラック３５万</v>
          </cell>
          <cell r="DJ50">
            <v>2882200</v>
          </cell>
          <cell r="DK50">
            <v>175000</v>
          </cell>
          <cell r="DM50">
            <v>0</v>
          </cell>
          <cell r="DR50">
            <v>3892000</v>
          </cell>
          <cell r="DS50">
            <v>0</v>
          </cell>
          <cell r="DU50">
            <v>0</v>
          </cell>
          <cell r="DZ50">
            <v>4643500</v>
          </cell>
          <cell r="EA50">
            <v>0</v>
          </cell>
          <cell r="EC50">
            <v>0</v>
          </cell>
        </row>
        <row r="51">
          <cell r="A51">
            <v>45</v>
          </cell>
          <cell r="B51" t="str">
            <v>東中川　健</v>
          </cell>
          <cell r="C51">
            <v>1</v>
          </cell>
          <cell r="D51">
            <v>25</v>
          </cell>
          <cell r="E51">
            <v>2500</v>
          </cell>
          <cell r="F51">
            <v>1305000</v>
          </cell>
          <cell r="G51">
            <v>25</v>
          </cell>
          <cell r="H51">
            <v>4000</v>
          </cell>
          <cell r="I51">
            <v>2316000</v>
          </cell>
          <cell r="J51">
            <v>25</v>
          </cell>
          <cell r="K51">
            <v>5000</v>
          </cell>
          <cell r="L51">
            <v>2895000</v>
          </cell>
          <cell r="M51">
            <v>30</v>
          </cell>
          <cell r="N51">
            <v>6000</v>
          </cell>
          <cell r="O51">
            <v>3474000</v>
          </cell>
          <cell r="P51">
            <v>30</v>
          </cell>
          <cell r="Q51">
            <v>6000</v>
          </cell>
          <cell r="R51">
            <v>3474000</v>
          </cell>
          <cell r="V51">
            <v>5</v>
          </cell>
          <cell r="Z51">
            <v>10</v>
          </cell>
          <cell r="AA51">
            <v>800</v>
          </cell>
          <cell r="AB51">
            <v>480000</v>
          </cell>
          <cell r="AC51">
            <v>10</v>
          </cell>
          <cell r="AD51">
            <v>800</v>
          </cell>
          <cell r="AE51">
            <v>480000</v>
          </cell>
          <cell r="AO51">
            <v>6</v>
          </cell>
          <cell r="AY51">
            <v>30</v>
          </cell>
          <cell r="AZ51">
            <v>5400</v>
          </cell>
          <cell r="BA51">
            <v>2322000</v>
          </cell>
          <cell r="BB51">
            <v>50</v>
          </cell>
          <cell r="BC51">
            <v>9000</v>
          </cell>
          <cell r="BD51">
            <v>3870000</v>
          </cell>
          <cell r="CT51">
            <v>654290</v>
          </cell>
          <cell r="CV51">
            <v>100000</v>
          </cell>
          <cell r="CX51">
            <v>0</v>
          </cell>
          <cell r="DB51">
            <v>1400796</v>
          </cell>
          <cell r="DD51">
            <v>150000</v>
          </cell>
          <cell r="DF51">
            <v>0</v>
          </cell>
          <cell r="DJ51">
            <v>1690875</v>
          </cell>
          <cell r="DL51">
            <v>200000</v>
          </cell>
          <cell r="DN51">
            <v>0</v>
          </cell>
          <cell r="DR51">
            <v>2903796</v>
          </cell>
          <cell r="DT51">
            <v>200000</v>
          </cell>
          <cell r="DV51">
            <v>0</v>
          </cell>
          <cell r="DZ51">
            <v>3679344</v>
          </cell>
          <cell r="EB51">
            <v>350000</v>
          </cell>
          <cell r="ED51">
            <v>0</v>
          </cell>
        </row>
        <row r="52">
          <cell r="A52">
            <v>46</v>
          </cell>
          <cell r="B52" t="str">
            <v>原永　真衣</v>
          </cell>
          <cell r="C52">
            <v>5</v>
          </cell>
          <cell r="D52">
            <v>13</v>
          </cell>
          <cell r="E52">
            <v>1950</v>
          </cell>
          <cell r="F52">
            <v>1365000</v>
          </cell>
          <cell r="G52">
            <v>13</v>
          </cell>
          <cell r="H52">
            <v>1950</v>
          </cell>
          <cell r="I52">
            <v>1365000</v>
          </cell>
          <cell r="J52">
            <v>13</v>
          </cell>
          <cell r="K52">
            <v>1950</v>
          </cell>
          <cell r="L52">
            <v>1365000</v>
          </cell>
          <cell r="M52">
            <v>20</v>
          </cell>
          <cell r="N52">
            <v>3000</v>
          </cell>
          <cell r="O52">
            <v>2100000</v>
          </cell>
          <cell r="P52">
            <v>20</v>
          </cell>
          <cell r="Q52">
            <v>3000</v>
          </cell>
          <cell r="R52">
            <v>2100000</v>
          </cell>
          <cell r="V52">
            <v>1</v>
          </cell>
          <cell r="Z52">
            <v>20</v>
          </cell>
          <cell r="AA52">
            <v>5000</v>
          </cell>
          <cell r="AB52">
            <v>2750000</v>
          </cell>
          <cell r="AC52">
            <v>20</v>
          </cell>
          <cell r="AD52">
            <v>5000</v>
          </cell>
          <cell r="AE52">
            <v>2750000</v>
          </cell>
          <cell r="AF52">
            <v>20</v>
          </cell>
          <cell r="AG52">
            <v>5000</v>
          </cell>
          <cell r="AH52">
            <v>2750000</v>
          </cell>
          <cell r="AI52">
            <v>20</v>
          </cell>
          <cell r="AJ52">
            <v>5000</v>
          </cell>
          <cell r="AK52">
            <v>2750000</v>
          </cell>
          <cell r="AO52">
            <v>6</v>
          </cell>
          <cell r="BB52">
            <v>10</v>
          </cell>
          <cell r="BC52">
            <v>2000</v>
          </cell>
          <cell r="BD52">
            <v>800000</v>
          </cell>
          <cell r="CT52">
            <v>381159</v>
          </cell>
          <cell r="CV52">
            <v>416395</v>
          </cell>
          <cell r="CY52">
            <v>13000</v>
          </cell>
          <cell r="CZ52" t="str">
            <v>　借入地代</v>
          </cell>
          <cell r="DB52">
            <v>804421</v>
          </cell>
          <cell r="DD52">
            <v>1331703</v>
          </cell>
          <cell r="DG52">
            <v>13000</v>
          </cell>
          <cell r="DH52" t="str">
            <v>借入地代</v>
          </cell>
          <cell r="DJ52">
            <v>804421</v>
          </cell>
          <cell r="DL52">
            <v>1331703</v>
          </cell>
          <cell r="DO52">
            <v>13000</v>
          </cell>
          <cell r="DP52" t="str">
            <v>借入地代</v>
          </cell>
          <cell r="DR52">
            <v>1016660</v>
          </cell>
          <cell r="DT52">
            <v>1555916</v>
          </cell>
          <cell r="DW52">
            <v>13000</v>
          </cell>
          <cell r="DX52" t="str">
            <v>借入地代</v>
          </cell>
          <cell r="DZ52">
            <v>1395674</v>
          </cell>
          <cell r="EB52">
            <v>1859594</v>
          </cell>
          <cell r="EE52">
            <v>13000</v>
          </cell>
          <cell r="EF52" t="str">
            <v>借入地代</v>
          </cell>
        </row>
        <row r="53">
          <cell r="A53">
            <v>47</v>
          </cell>
          <cell r="B53" t="str">
            <v>久保田　奈々美</v>
          </cell>
          <cell r="C53">
            <v>1</v>
          </cell>
          <cell r="D53">
            <v>10</v>
          </cell>
          <cell r="E53">
            <v>2000</v>
          </cell>
          <cell r="F53">
            <v>900000</v>
          </cell>
          <cell r="G53">
            <v>15</v>
          </cell>
          <cell r="H53">
            <v>3000</v>
          </cell>
          <cell r="I53">
            <v>1350000</v>
          </cell>
          <cell r="J53">
            <v>20</v>
          </cell>
          <cell r="K53">
            <v>4000</v>
          </cell>
          <cell r="L53">
            <v>1800000</v>
          </cell>
          <cell r="M53">
            <v>25</v>
          </cell>
          <cell r="N53">
            <v>5000</v>
          </cell>
          <cell r="O53">
            <v>2250000</v>
          </cell>
          <cell r="P53">
            <v>30</v>
          </cell>
          <cell r="Q53">
            <v>6000</v>
          </cell>
          <cell r="R53">
            <v>2700000</v>
          </cell>
          <cell r="V53">
            <v>5</v>
          </cell>
          <cell r="W53">
            <v>35</v>
          </cell>
          <cell r="X53">
            <v>5250</v>
          </cell>
          <cell r="Y53">
            <v>3675000</v>
          </cell>
          <cell r="Z53">
            <v>35</v>
          </cell>
          <cell r="AA53">
            <v>5250</v>
          </cell>
          <cell r="AB53">
            <v>3675000</v>
          </cell>
          <cell r="AC53">
            <v>40</v>
          </cell>
          <cell r="AD53">
            <v>6000</v>
          </cell>
          <cell r="AE53">
            <v>4200000</v>
          </cell>
          <cell r="AF53">
            <v>50</v>
          </cell>
          <cell r="AG53">
            <v>7500</v>
          </cell>
          <cell r="AH53">
            <v>5250000</v>
          </cell>
          <cell r="AI53">
            <v>70</v>
          </cell>
          <cell r="AJ53">
            <v>10500</v>
          </cell>
          <cell r="AK53">
            <v>7350000</v>
          </cell>
          <cell r="AO53">
            <v>15</v>
          </cell>
          <cell r="AP53">
            <v>10</v>
          </cell>
          <cell r="AQ53">
            <v>2000</v>
          </cell>
          <cell r="AR53">
            <v>1100000</v>
          </cell>
          <cell r="AS53">
            <v>13</v>
          </cell>
          <cell r="AT53">
            <v>2600</v>
          </cell>
          <cell r="AU53">
            <v>1430000</v>
          </cell>
          <cell r="AV53">
            <v>15</v>
          </cell>
          <cell r="AW53">
            <v>3000</v>
          </cell>
          <cell r="AX53">
            <v>1650000</v>
          </cell>
          <cell r="AY53">
            <v>18</v>
          </cell>
          <cell r="AZ53">
            <v>3600</v>
          </cell>
          <cell r="BA53">
            <v>1980000</v>
          </cell>
          <cell r="BB53">
            <v>20</v>
          </cell>
          <cell r="BC53">
            <v>4000</v>
          </cell>
          <cell r="BD53">
            <v>2200000</v>
          </cell>
          <cell r="CT53">
            <v>3972500</v>
          </cell>
          <cell r="CV53">
            <v>100000</v>
          </cell>
          <cell r="DB53">
            <v>3873000</v>
          </cell>
          <cell r="DD53">
            <v>100000</v>
          </cell>
          <cell r="DE53">
            <v>560000</v>
          </cell>
          <cell r="DJ53">
            <v>3825000</v>
          </cell>
          <cell r="DK53">
            <v>900000</v>
          </cell>
          <cell r="DL53">
            <v>100000</v>
          </cell>
          <cell r="DM53">
            <v>1120000</v>
          </cell>
          <cell r="DQ53" t="str">
            <v>トラクター600万×0.9÷6=90万</v>
          </cell>
          <cell r="DR53">
            <v>4740000</v>
          </cell>
          <cell r="DS53">
            <v>900000</v>
          </cell>
          <cell r="DT53">
            <v>100000</v>
          </cell>
          <cell r="DU53">
            <v>1680000</v>
          </cell>
          <cell r="DZ53">
            <v>6125000</v>
          </cell>
          <cell r="EA53">
            <v>900000</v>
          </cell>
          <cell r="EB53">
            <v>200000</v>
          </cell>
          <cell r="EC53">
            <v>2240000</v>
          </cell>
        </row>
        <row r="54">
          <cell r="A54">
            <v>48</v>
          </cell>
          <cell r="B54" t="str">
            <v>田之畑　勝</v>
          </cell>
          <cell r="C54">
            <v>1</v>
          </cell>
          <cell r="D54">
            <v>30</v>
          </cell>
          <cell r="E54">
            <v>3207</v>
          </cell>
          <cell r="F54">
            <v>1283130</v>
          </cell>
          <cell r="G54">
            <v>30</v>
          </cell>
          <cell r="H54">
            <v>6000</v>
          </cell>
          <cell r="I54">
            <v>2400000</v>
          </cell>
          <cell r="J54">
            <v>40</v>
          </cell>
          <cell r="K54">
            <v>8000</v>
          </cell>
          <cell r="L54">
            <v>3200000</v>
          </cell>
          <cell r="M54">
            <v>40</v>
          </cell>
          <cell r="N54">
            <v>8000</v>
          </cell>
          <cell r="O54">
            <v>3200000</v>
          </cell>
          <cell r="P54">
            <v>40</v>
          </cell>
          <cell r="Q54">
            <v>8000</v>
          </cell>
          <cell r="R54">
            <v>3200000</v>
          </cell>
          <cell r="V54">
            <v>5</v>
          </cell>
          <cell r="W54">
            <v>0</v>
          </cell>
          <cell r="X54">
            <v>0</v>
          </cell>
          <cell r="Y54">
            <v>0</v>
          </cell>
          <cell r="Z54">
            <v>15</v>
          </cell>
          <cell r="AA54">
            <v>2250</v>
          </cell>
          <cell r="AB54">
            <v>1125000</v>
          </cell>
          <cell r="AC54">
            <v>20</v>
          </cell>
          <cell r="AD54">
            <v>3000</v>
          </cell>
          <cell r="AE54">
            <v>1500000</v>
          </cell>
          <cell r="AF54">
            <v>20</v>
          </cell>
          <cell r="AG54">
            <v>3000</v>
          </cell>
          <cell r="AH54">
            <v>1500000</v>
          </cell>
          <cell r="AI54">
            <v>20</v>
          </cell>
          <cell r="AJ54">
            <v>3000</v>
          </cell>
          <cell r="AK54">
            <v>1500000</v>
          </cell>
          <cell r="AO54">
            <v>6</v>
          </cell>
          <cell r="AP54">
            <v>0</v>
          </cell>
          <cell r="AQ54">
            <v>0</v>
          </cell>
          <cell r="AR54">
            <v>0</v>
          </cell>
          <cell r="AS54">
            <v>15</v>
          </cell>
          <cell r="AT54">
            <v>3000</v>
          </cell>
          <cell r="AU54">
            <v>1200000</v>
          </cell>
          <cell r="AV54">
            <v>20</v>
          </cell>
          <cell r="AW54">
            <v>4000</v>
          </cell>
          <cell r="AX54">
            <v>1600000</v>
          </cell>
          <cell r="AY54">
            <v>20</v>
          </cell>
          <cell r="AZ54">
            <v>4000</v>
          </cell>
          <cell r="BA54">
            <v>1600000</v>
          </cell>
          <cell r="BB54">
            <v>20</v>
          </cell>
          <cell r="BC54">
            <v>4000</v>
          </cell>
          <cell r="BD54">
            <v>1600000</v>
          </cell>
          <cell r="CT54">
            <v>384130</v>
          </cell>
          <cell r="DB54">
            <v>3000000</v>
          </cell>
          <cell r="DJ54">
            <v>4000000</v>
          </cell>
          <cell r="DR54">
            <v>4000000</v>
          </cell>
          <cell r="DZ54">
            <v>3800000</v>
          </cell>
        </row>
        <row r="55">
          <cell r="A55">
            <v>49</v>
          </cell>
          <cell r="B55" t="str">
            <v>岸下　周作</v>
          </cell>
          <cell r="C55">
            <v>1</v>
          </cell>
          <cell r="D55">
            <v>10</v>
          </cell>
          <cell r="E55">
            <v>1800</v>
          </cell>
          <cell r="F55">
            <v>990000</v>
          </cell>
          <cell r="G55">
            <v>10</v>
          </cell>
          <cell r="H55">
            <v>2500</v>
          </cell>
          <cell r="I55">
            <v>1375000</v>
          </cell>
          <cell r="J55">
            <v>20</v>
          </cell>
          <cell r="K55">
            <v>5000</v>
          </cell>
          <cell r="L55">
            <v>2750000</v>
          </cell>
          <cell r="M55">
            <v>30</v>
          </cell>
          <cell r="N55">
            <v>7500</v>
          </cell>
          <cell r="O55">
            <v>4125000</v>
          </cell>
          <cell r="P55">
            <v>40</v>
          </cell>
          <cell r="Q55">
            <v>10000</v>
          </cell>
          <cell r="R55">
            <v>6000000</v>
          </cell>
          <cell r="V55">
            <v>6</v>
          </cell>
          <cell r="W55">
            <v>20</v>
          </cell>
          <cell r="X55">
            <v>4000</v>
          </cell>
          <cell r="Y55">
            <v>1720000</v>
          </cell>
          <cell r="Z55">
            <v>20</v>
          </cell>
          <cell r="AA55">
            <v>4000</v>
          </cell>
          <cell r="AB55">
            <v>1720000</v>
          </cell>
          <cell r="AC55">
            <v>20</v>
          </cell>
          <cell r="AD55">
            <v>4000</v>
          </cell>
          <cell r="AE55">
            <v>1720000</v>
          </cell>
          <cell r="AF55">
            <v>20</v>
          </cell>
          <cell r="AG55">
            <v>4000</v>
          </cell>
          <cell r="AH55">
            <v>1720000</v>
          </cell>
          <cell r="AI55">
            <v>30</v>
          </cell>
          <cell r="AJ55">
            <v>6000</v>
          </cell>
          <cell r="AK55">
            <v>2580000</v>
          </cell>
          <cell r="AO55">
            <v>5</v>
          </cell>
          <cell r="AP55">
            <v>10</v>
          </cell>
          <cell r="AQ55">
            <v>1500</v>
          </cell>
          <cell r="AR55">
            <v>1050000</v>
          </cell>
          <cell r="AS55">
            <v>10</v>
          </cell>
          <cell r="AT55">
            <v>1500</v>
          </cell>
          <cell r="AU55">
            <v>1050000</v>
          </cell>
          <cell r="AV55">
            <v>10</v>
          </cell>
          <cell r="AW55">
            <v>1500</v>
          </cell>
          <cell r="AX55">
            <v>1050000</v>
          </cell>
          <cell r="AY55">
            <v>10</v>
          </cell>
          <cell r="AZ55">
            <v>1500</v>
          </cell>
          <cell r="BA55">
            <v>1050000</v>
          </cell>
          <cell r="BB55">
            <v>10</v>
          </cell>
          <cell r="BC55">
            <v>1500</v>
          </cell>
          <cell r="BD55">
            <v>1050000</v>
          </cell>
          <cell r="CT55">
            <v>1095162</v>
          </cell>
          <cell r="CU55">
            <v>0</v>
          </cell>
          <cell r="CV55">
            <v>1260780</v>
          </cell>
          <cell r="CW55">
            <v>25000</v>
          </cell>
          <cell r="DB55">
            <v>1095162</v>
          </cell>
          <cell r="DC55">
            <v>0</v>
          </cell>
          <cell r="DD55">
            <v>1260780</v>
          </cell>
          <cell r="DE55">
            <v>25000</v>
          </cell>
          <cell r="DJ55">
            <v>1318657</v>
          </cell>
          <cell r="DK55">
            <v>437500</v>
          </cell>
          <cell r="DL55">
            <v>1716360</v>
          </cell>
          <cell r="DM55">
            <v>50000</v>
          </cell>
          <cell r="DQ55" t="str">
            <v>ハウス３５０万</v>
          </cell>
          <cell r="DR55">
            <v>1542152</v>
          </cell>
          <cell r="DS55">
            <v>437500</v>
          </cell>
          <cell r="DT55">
            <v>2171940</v>
          </cell>
          <cell r="DU55">
            <v>75000</v>
          </cell>
          <cell r="DZ55">
            <v>2105064</v>
          </cell>
          <cell r="EA55">
            <v>860000</v>
          </cell>
          <cell r="EB55">
            <v>2927485</v>
          </cell>
          <cell r="EC55">
            <v>1200000</v>
          </cell>
          <cell r="EG55" t="str">
            <v>トラクター３００万</v>
          </cell>
        </row>
        <row r="56">
          <cell r="A56">
            <v>50</v>
          </cell>
          <cell r="B56" t="str">
            <v>久保　誠</v>
          </cell>
          <cell r="C56">
            <v>6</v>
          </cell>
          <cell r="D56">
            <v>10</v>
          </cell>
          <cell r="E56">
            <v>2000</v>
          </cell>
          <cell r="F56">
            <v>872000</v>
          </cell>
          <cell r="G56">
            <v>10</v>
          </cell>
          <cell r="H56">
            <v>2000</v>
          </cell>
          <cell r="I56">
            <v>872000</v>
          </cell>
          <cell r="J56">
            <v>20</v>
          </cell>
          <cell r="K56">
            <v>4000</v>
          </cell>
          <cell r="L56">
            <v>1744000</v>
          </cell>
          <cell r="M56">
            <v>25</v>
          </cell>
          <cell r="N56">
            <v>5000</v>
          </cell>
          <cell r="O56">
            <v>2180000</v>
          </cell>
          <cell r="P56">
            <v>25</v>
          </cell>
          <cell r="Q56">
            <v>5000</v>
          </cell>
          <cell r="R56">
            <v>3052000</v>
          </cell>
          <cell r="V56">
            <v>1</v>
          </cell>
          <cell r="W56">
            <v>7</v>
          </cell>
          <cell r="X56">
            <v>1260</v>
          </cell>
          <cell r="Y56">
            <v>882000</v>
          </cell>
          <cell r="Z56">
            <v>15</v>
          </cell>
          <cell r="AA56">
            <v>2700</v>
          </cell>
          <cell r="AB56">
            <v>1890000</v>
          </cell>
          <cell r="AC56">
            <v>15</v>
          </cell>
          <cell r="AD56">
            <v>2700</v>
          </cell>
          <cell r="AE56">
            <v>1890000</v>
          </cell>
          <cell r="AF56">
            <v>25</v>
          </cell>
          <cell r="AG56">
            <v>4600</v>
          </cell>
          <cell r="AH56">
            <v>3320000</v>
          </cell>
          <cell r="AI56">
            <v>25</v>
          </cell>
          <cell r="AJ56">
            <v>4600</v>
          </cell>
          <cell r="AK56">
            <v>3320000</v>
          </cell>
          <cell r="AO56" t="str">
            <v>バレイショ</v>
          </cell>
          <cell r="AP56">
            <v>30</v>
          </cell>
          <cell r="AQ56">
            <v>7500</v>
          </cell>
          <cell r="AR56">
            <v>1050000</v>
          </cell>
          <cell r="AS56">
            <v>30</v>
          </cell>
          <cell r="AT56">
            <v>7500</v>
          </cell>
          <cell r="AU56">
            <v>1050000</v>
          </cell>
          <cell r="AV56">
            <v>30</v>
          </cell>
          <cell r="AW56">
            <v>7500</v>
          </cell>
          <cell r="AX56">
            <v>1050000</v>
          </cell>
          <cell r="AY56">
            <v>100</v>
          </cell>
          <cell r="AZ56">
            <v>23000</v>
          </cell>
          <cell r="BA56">
            <v>3220000</v>
          </cell>
          <cell r="BB56">
            <v>100</v>
          </cell>
          <cell r="BC56">
            <v>23000</v>
          </cell>
          <cell r="BD56">
            <v>3220000</v>
          </cell>
          <cell r="BH56">
            <v>17</v>
          </cell>
          <cell r="BK56">
            <v>612500</v>
          </cell>
          <cell r="BN56">
            <v>612500</v>
          </cell>
          <cell r="BQ56">
            <v>1900000</v>
          </cell>
          <cell r="BT56">
            <v>1900000</v>
          </cell>
          <cell r="BW56">
            <v>1900000</v>
          </cell>
          <cell r="CT56">
            <v>1091856</v>
          </cell>
          <cell r="CU56">
            <v>424772</v>
          </cell>
          <cell r="CV56">
            <v>990777</v>
          </cell>
          <cell r="CW56">
            <v>110000</v>
          </cell>
          <cell r="DA56" t="str">
            <v>トラクター２３１万、茎葉処理機４０万</v>
          </cell>
          <cell r="DB56">
            <v>1293678</v>
          </cell>
          <cell r="DC56">
            <v>424772</v>
          </cell>
          <cell r="DD56">
            <v>1397580</v>
          </cell>
          <cell r="DE56">
            <v>220000</v>
          </cell>
          <cell r="DJ56">
            <v>2127908</v>
          </cell>
          <cell r="DK56">
            <v>424772</v>
          </cell>
          <cell r="DL56">
            <v>1654836</v>
          </cell>
          <cell r="DM56">
            <v>451000</v>
          </cell>
          <cell r="DR56">
            <v>2816774</v>
          </cell>
          <cell r="DS56">
            <v>821691</v>
          </cell>
          <cell r="DT56">
            <v>3170340</v>
          </cell>
          <cell r="DU56">
            <v>550000</v>
          </cell>
          <cell r="DY56" t="str">
            <v>ハウス１２７万</v>
          </cell>
          <cell r="DZ56">
            <v>3719411</v>
          </cell>
          <cell r="EA56">
            <v>821691</v>
          </cell>
          <cell r="EB56">
            <v>3422356</v>
          </cell>
          <cell r="EC56">
            <v>660000</v>
          </cell>
        </row>
        <row r="57">
          <cell r="A57">
            <v>51</v>
          </cell>
          <cell r="B57" t="str">
            <v>内山　潤一</v>
          </cell>
          <cell r="C57">
            <v>17</v>
          </cell>
          <cell r="D57">
            <v>42</v>
          </cell>
          <cell r="E57">
            <v>8400</v>
          </cell>
          <cell r="F57">
            <v>1932000</v>
          </cell>
          <cell r="G57">
            <v>50</v>
          </cell>
          <cell r="H57">
            <v>10000</v>
          </cell>
          <cell r="I57">
            <v>2300000</v>
          </cell>
          <cell r="J57">
            <v>60</v>
          </cell>
          <cell r="K57">
            <v>12000</v>
          </cell>
          <cell r="L57">
            <v>2760000</v>
          </cell>
          <cell r="M57">
            <v>80</v>
          </cell>
          <cell r="N57">
            <v>16000</v>
          </cell>
          <cell r="O57">
            <v>3680000</v>
          </cell>
          <cell r="P57">
            <v>100</v>
          </cell>
          <cell r="Q57">
            <v>20000</v>
          </cell>
          <cell r="R57">
            <v>4600000</v>
          </cell>
          <cell r="V57">
            <v>25</v>
          </cell>
          <cell r="W57">
            <v>42</v>
          </cell>
          <cell r="X57">
            <v>16800</v>
          </cell>
          <cell r="Y57">
            <v>2016000</v>
          </cell>
          <cell r="Z57">
            <v>50</v>
          </cell>
          <cell r="AA57">
            <v>20000</v>
          </cell>
          <cell r="AB57">
            <v>2400000</v>
          </cell>
          <cell r="AC57">
            <v>60</v>
          </cell>
          <cell r="AD57">
            <v>27000</v>
          </cell>
          <cell r="AE57">
            <v>3375000</v>
          </cell>
          <cell r="AF57">
            <v>80</v>
          </cell>
          <cell r="AG57">
            <v>36000</v>
          </cell>
          <cell r="AH57">
            <v>4500000</v>
          </cell>
          <cell r="AI57">
            <v>100</v>
          </cell>
          <cell r="AJ57">
            <v>45000</v>
          </cell>
          <cell r="AK57">
            <v>5625000</v>
          </cell>
          <cell r="CT57">
            <v>970200</v>
          </cell>
          <cell r="CU57">
            <v>441000</v>
          </cell>
          <cell r="CV57">
            <v>1348200</v>
          </cell>
          <cell r="DB57">
            <v>1155000</v>
          </cell>
          <cell r="DC57">
            <v>525000</v>
          </cell>
          <cell r="DD57">
            <v>1605000</v>
          </cell>
          <cell r="DJ57">
            <v>1386000</v>
          </cell>
          <cell r="DK57">
            <v>630000</v>
          </cell>
          <cell r="DL57">
            <v>1926000</v>
          </cell>
          <cell r="DO57">
            <v>200000</v>
          </cell>
          <cell r="DR57">
            <v>1848000</v>
          </cell>
          <cell r="DS57">
            <v>840000</v>
          </cell>
          <cell r="DT57">
            <v>2568000</v>
          </cell>
          <cell r="DW57">
            <v>540000</v>
          </cell>
          <cell r="DZ57">
            <v>2310000</v>
          </cell>
          <cell r="EA57">
            <v>1050000</v>
          </cell>
          <cell r="EB57">
            <v>3210000</v>
          </cell>
          <cell r="EE57">
            <v>900000</v>
          </cell>
        </row>
        <row r="58">
          <cell r="A58">
            <v>52</v>
          </cell>
          <cell r="B58" t="str">
            <v>桑鶴　晋</v>
          </cell>
          <cell r="C58">
            <v>6</v>
          </cell>
          <cell r="D58">
            <v>30</v>
          </cell>
          <cell r="E58">
            <v>6000</v>
          </cell>
          <cell r="F58">
            <v>2580000</v>
          </cell>
          <cell r="G58">
            <v>30</v>
          </cell>
          <cell r="H58">
            <v>7000</v>
          </cell>
          <cell r="I58">
            <v>3010000</v>
          </cell>
          <cell r="J58">
            <v>40</v>
          </cell>
          <cell r="K58">
            <v>8000</v>
          </cell>
          <cell r="L58">
            <v>3440000</v>
          </cell>
          <cell r="M58">
            <v>40</v>
          </cell>
          <cell r="N58">
            <v>9000</v>
          </cell>
          <cell r="O58">
            <v>3870000</v>
          </cell>
          <cell r="P58">
            <v>60</v>
          </cell>
          <cell r="Q58">
            <v>12000</v>
          </cell>
          <cell r="R58">
            <v>5160000</v>
          </cell>
          <cell r="V58">
            <v>1</v>
          </cell>
          <cell r="AC58">
            <v>10</v>
          </cell>
          <cell r="AD58">
            <v>2000</v>
          </cell>
          <cell r="AE58">
            <v>1158000</v>
          </cell>
          <cell r="AF58">
            <v>10</v>
          </cell>
          <cell r="AG58">
            <v>2000</v>
          </cell>
          <cell r="AH58">
            <v>1158000</v>
          </cell>
          <cell r="AI58">
            <v>20</v>
          </cell>
          <cell r="AJ58">
            <v>4000</v>
          </cell>
          <cell r="AK58">
            <v>2316000</v>
          </cell>
          <cell r="CT58">
            <v>1135000</v>
          </cell>
          <cell r="DB58">
            <v>1324000</v>
          </cell>
          <cell r="DJ58">
            <v>2069000</v>
          </cell>
          <cell r="DK58">
            <v>750000</v>
          </cell>
          <cell r="DQ58" t="str">
            <v>トラクター３０馬力５００万</v>
          </cell>
          <cell r="DR58">
            <v>2262000</v>
          </cell>
          <cell r="DS58">
            <v>750000</v>
          </cell>
          <cell r="DZ58">
            <v>3364000</v>
          </cell>
          <cell r="EA58">
            <v>750000</v>
          </cell>
        </row>
        <row r="59">
          <cell r="A59">
            <v>53</v>
          </cell>
          <cell r="B59" t="str">
            <v>福元　俊彦</v>
          </cell>
          <cell r="C59">
            <v>2</v>
          </cell>
          <cell r="D59">
            <v>12</v>
          </cell>
          <cell r="E59">
            <v>3000</v>
          </cell>
          <cell r="F59">
            <v>1650000</v>
          </cell>
          <cell r="G59">
            <v>12</v>
          </cell>
          <cell r="H59">
            <v>3000</v>
          </cell>
          <cell r="I59">
            <v>1650000</v>
          </cell>
          <cell r="J59">
            <v>12</v>
          </cell>
          <cell r="K59">
            <v>3000</v>
          </cell>
          <cell r="L59">
            <v>1650000</v>
          </cell>
          <cell r="M59">
            <v>12</v>
          </cell>
          <cell r="N59">
            <v>3000</v>
          </cell>
          <cell r="O59">
            <v>1650000</v>
          </cell>
          <cell r="P59">
            <v>12</v>
          </cell>
          <cell r="Q59">
            <v>3000</v>
          </cell>
          <cell r="R59">
            <v>1650000</v>
          </cell>
          <cell r="V59">
            <v>6</v>
          </cell>
          <cell r="W59">
            <v>18</v>
          </cell>
          <cell r="X59">
            <v>3600</v>
          </cell>
          <cell r="Y59">
            <v>1548000</v>
          </cell>
          <cell r="Z59">
            <v>30</v>
          </cell>
          <cell r="AA59">
            <v>6000</v>
          </cell>
          <cell r="AB59">
            <v>2580000</v>
          </cell>
          <cell r="AC59">
            <v>30</v>
          </cell>
          <cell r="AD59">
            <v>6000</v>
          </cell>
          <cell r="AE59">
            <v>2580000</v>
          </cell>
          <cell r="AF59">
            <v>30</v>
          </cell>
          <cell r="AG59">
            <v>6000</v>
          </cell>
          <cell r="AH59">
            <v>2580000</v>
          </cell>
          <cell r="AI59">
            <v>30</v>
          </cell>
          <cell r="AJ59">
            <v>6000</v>
          </cell>
          <cell r="AK59">
            <v>2580000</v>
          </cell>
          <cell r="AO59">
            <v>5</v>
          </cell>
          <cell r="AV59">
            <v>10</v>
          </cell>
          <cell r="AW59">
            <v>1500</v>
          </cell>
          <cell r="AX59">
            <v>1050000</v>
          </cell>
          <cell r="AY59">
            <v>10</v>
          </cell>
          <cell r="AZ59">
            <v>1500</v>
          </cell>
          <cell r="BA59">
            <v>1050000</v>
          </cell>
          <cell r="BB59">
            <v>12</v>
          </cell>
          <cell r="BC59">
            <v>1800</v>
          </cell>
          <cell r="BD59">
            <v>1260000</v>
          </cell>
          <cell r="BH59">
            <v>4</v>
          </cell>
          <cell r="BQ59">
            <v>1375000</v>
          </cell>
          <cell r="BT59">
            <v>1375000</v>
          </cell>
          <cell r="BW59">
            <v>1375000</v>
          </cell>
          <cell r="CT59">
            <v>2020524</v>
          </cell>
          <cell r="DB59">
            <v>2678940</v>
          </cell>
          <cell r="DJ59">
            <v>3803000</v>
          </cell>
          <cell r="DR59">
            <v>3803000</v>
          </cell>
          <cell r="DZ59">
            <v>3802645</v>
          </cell>
        </row>
        <row r="60">
          <cell r="A60">
            <v>54</v>
          </cell>
          <cell r="B60" t="str">
            <v>塩手　雅允</v>
          </cell>
          <cell r="C60">
            <v>16</v>
          </cell>
          <cell r="D60">
            <v>20</v>
          </cell>
          <cell r="E60">
            <v>5800</v>
          </cell>
          <cell r="F60">
            <v>580000</v>
          </cell>
          <cell r="G60">
            <v>20</v>
          </cell>
          <cell r="H60">
            <v>5800</v>
          </cell>
          <cell r="I60">
            <v>580000</v>
          </cell>
          <cell r="J60">
            <v>30</v>
          </cell>
          <cell r="K60">
            <v>9000</v>
          </cell>
          <cell r="L60">
            <v>900000</v>
          </cell>
          <cell r="M60">
            <v>40</v>
          </cell>
          <cell r="N60">
            <v>12800</v>
          </cell>
          <cell r="O60">
            <v>1280000</v>
          </cell>
          <cell r="P60">
            <v>45</v>
          </cell>
          <cell r="Q60">
            <v>14400</v>
          </cell>
          <cell r="R60">
            <v>1440000</v>
          </cell>
          <cell r="V60">
            <v>26</v>
          </cell>
          <cell r="W60">
            <v>10</v>
          </cell>
          <cell r="X60">
            <v>500</v>
          </cell>
          <cell r="Y60">
            <v>0</v>
          </cell>
          <cell r="Z60">
            <v>10</v>
          </cell>
          <cell r="AA60">
            <v>500</v>
          </cell>
          <cell r="AB60">
            <v>100000</v>
          </cell>
          <cell r="AC60">
            <v>10</v>
          </cell>
          <cell r="AD60">
            <v>1200</v>
          </cell>
          <cell r="AE60">
            <v>240000</v>
          </cell>
          <cell r="AF60">
            <v>10</v>
          </cell>
          <cell r="AG60">
            <v>1200</v>
          </cell>
          <cell r="AH60">
            <v>300000</v>
          </cell>
          <cell r="AI60">
            <v>15</v>
          </cell>
          <cell r="AJ60">
            <v>1800</v>
          </cell>
          <cell r="AK60">
            <v>450000</v>
          </cell>
          <cell r="AO60">
            <v>30</v>
          </cell>
          <cell r="AP60">
            <v>10</v>
          </cell>
          <cell r="AQ60">
            <v>1500</v>
          </cell>
          <cell r="AR60">
            <v>325000</v>
          </cell>
          <cell r="AS60">
            <v>10</v>
          </cell>
          <cell r="AT60">
            <v>1500</v>
          </cell>
          <cell r="AU60">
            <v>325000</v>
          </cell>
          <cell r="AV60">
            <v>3</v>
          </cell>
          <cell r="AW60">
            <v>1500</v>
          </cell>
          <cell r="AX60">
            <v>325000</v>
          </cell>
          <cell r="AY60">
            <v>3</v>
          </cell>
          <cell r="AZ60">
            <v>1500</v>
          </cell>
          <cell r="BA60">
            <v>350000</v>
          </cell>
          <cell r="BB60">
            <v>3</v>
          </cell>
          <cell r="BC60">
            <v>1500</v>
          </cell>
          <cell r="BD60">
            <v>360000</v>
          </cell>
          <cell r="BK60">
            <v>142500</v>
          </cell>
          <cell r="BN60">
            <v>400000</v>
          </cell>
          <cell r="BQ60">
            <v>500000</v>
          </cell>
          <cell r="BT60">
            <v>600000</v>
          </cell>
          <cell r="BW60">
            <v>715000</v>
          </cell>
          <cell r="CT60">
            <v>388000</v>
          </cell>
          <cell r="DB60">
            <v>500000</v>
          </cell>
          <cell r="DJ60">
            <v>650000</v>
          </cell>
          <cell r="DR60">
            <v>800000</v>
          </cell>
          <cell r="DZ60">
            <v>981000</v>
          </cell>
        </row>
        <row r="61">
          <cell r="A61">
            <v>55</v>
          </cell>
          <cell r="B61" t="str">
            <v>帖地　直樹</v>
          </cell>
          <cell r="C61">
            <v>1</v>
          </cell>
          <cell r="D61">
            <v>9</v>
          </cell>
          <cell r="E61">
            <v>1800</v>
          </cell>
          <cell r="F61">
            <v>720000</v>
          </cell>
          <cell r="G61">
            <v>20</v>
          </cell>
          <cell r="H61">
            <v>4000</v>
          </cell>
          <cell r="I61">
            <v>2200000</v>
          </cell>
          <cell r="J61">
            <v>20</v>
          </cell>
          <cell r="K61">
            <v>4000</v>
          </cell>
          <cell r="L61">
            <v>2200000</v>
          </cell>
          <cell r="M61">
            <v>20</v>
          </cell>
          <cell r="N61">
            <v>5000</v>
          </cell>
          <cell r="O61">
            <v>3750000</v>
          </cell>
          <cell r="P61">
            <v>30</v>
          </cell>
          <cell r="Q61">
            <v>7000</v>
          </cell>
          <cell r="R61">
            <v>4850000</v>
          </cell>
          <cell r="V61">
            <v>6</v>
          </cell>
          <cell r="W61">
            <v>10</v>
          </cell>
          <cell r="X61">
            <v>2000</v>
          </cell>
          <cell r="Y61">
            <v>800000</v>
          </cell>
          <cell r="Z61">
            <v>10</v>
          </cell>
          <cell r="AA61">
            <v>2000</v>
          </cell>
          <cell r="AB61">
            <v>800000</v>
          </cell>
          <cell r="AC61">
            <v>20</v>
          </cell>
          <cell r="AD61">
            <v>4000</v>
          </cell>
          <cell r="AE61">
            <v>1600000</v>
          </cell>
          <cell r="AF61">
            <v>20</v>
          </cell>
          <cell r="AG61">
            <v>4000</v>
          </cell>
          <cell r="AH61">
            <v>1600000</v>
          </cell>
          <cell r="AI61">
            <v>20</v>
          </cell>
          <cell r="AJ61">
            <v>4000</v>
          </cell>
          <cell r="AK61">
            <v>1720000</v>
          </cell>
          <cell r="AO61">
            <v>5</v>
          </cell>
          <cell r="AP61">
            <v>26</v>
          </cell>
          <cell r="AQ61">
            <v>3900</v>
          </cell>
          <cell r="AR61">
            <v>2145000</v>
          </cell>
          <cell r="AS61">
            <v>30</v>
          </cell>
          <cell r="AT61">
            <v>4500</v>
          </cell>
          <cell r="AU61">
            <v>2700000</v>
          </cell>
          <cell r="AV61">
            <v>30</v>
          </cell>
          <cell r="AW61">
            <v>4500</v>
          </cell>
          <cell r="AX61">
            <v>2700000</v>
          </cell>
          <cell r="AY61">
            <v>40</v>
          </cell>
          <cell r="AZ61">
            <v>6000</v>
          </cell>
          <cell r="BA61">
            <v>3600000</v>
          </cell>
          <cell r="BB61">
            <v>40</v>
          </cell>
          <cell r="BC61">
            <v>6000</v>
          </cell>
          <cell r="BD61">
            <v>3600000</v>
          </cell>
          <cell r="CT61">
            <v>1565700</v>
          </cell>
          <cell r="CV61">
            <v>950000</v>
          </cell>
          <cell r="DB61">
            <v>1845000</v>
          </cell>
          <cell r="DC61">
            <v>400000</v>
          </cell>
          <cell r="DD61">
            <v>1273000</v>
          </cell>
          <cell r="DI61" t="str">
            <v>トラクター２００万、防除機７０万</v>
          </cell>
          <cell r="DJ61">
            <v>2068000</v>
          </cell>
          <cell r="DK61">
            <v>400000</v>
          </cell>
          <cell r="DL61">
            <v>1378000</v>
          </cell>
          <cell r="DR61">
            <v>2864000</v>
          </cell>
          <cell r="DS61">
            <v>1257000</v>
          </cell>
          <cell r="DT61">
            <v>1927000</v>
          </cell>
          <cell r="DU61">
            <v>400000</v>
          </cell>
          <cell r="DY61" t="str">
            <v>ハウス７００万</v>
          </cell>
          <cell r="DZ61">
            <v>3182000</v>
          </cell>
          <cell r="EA61">
            <v>1257000</v>
          </cell>
          <cell r="EB61">
            <v>2139500</v>
          </cell>
          <cell r="EC61">
            <v>600000</v>
          </cell>
        </row>
        <row r="62">
          <cell r="A62">
            <v>56</v>
          </cell>
          <cell r="B62" t="str">
            <v>田代　翔平</v>
          </cell>
          <cell r="C62">
            <v>1</v>
          </cell>
          <cell r="D62">
            <v>15</v>
          </cell>
          <cell r="E62">
            <v>1500</v>
          </cell>
          <cell r="F62">
            <v>868500</v>
          </cell>
          <cell r="G62">
            <v>15</v>
          </cell>
          <cell r="H62">
            <v>2000</v>
          </cell>
          <cell r="I62">
            <v>1158000</v>
          </cell>
          <cell r="J62">
            <v>25</v>
          </cell>
          <cell r="K62">
            <v>5000</v>
          </cell>
          <cell r="L62">
            <v>2895000</v>
          </cell>
          <cell r="M62">
            <v>25</v>
          </cell>
          <cell r="N62">
            <v>5000</v>
          </cell>
          <cell r="O62">
            <v>2895000</v>
          </cell>
          <cell r="P62">
            <v>30</v>
          </cell>
          <cell r="Q62">
            <v>6000</v>
          </cell>
          <cell r="R62">
            <v>3474000</v>
          </cell>
          <cell r="V62">
            <v>5</v>
          </cell>
          <cell r="W62">
            <v>15</v>
          </cell>
          <cell r="X62">
            <v>1200</v>
          </cell>
          <cell r="Y62">
            <v>780000</v>
          </cell>
          <cell r="Z62">
            <v>15</v>
          </cell>
          <cell r="AA62">
            <v>1200</v>
          </cell>
          <cell r="AB62">
            <v>780000</v>
          </cell>
          <cell r="AC62">
            <v>20</v>
          </cell>
          <cell r="AD62">
            <v>1600</v>
          </cell>
          <cell r="AE62">
            <v>1040000</v>
          </cell>
          <cell r="AF62">
            <v>20</v>
          </cell>
          <cell r="AG62">
            <v>1600</v>
          </cell>
          <cell r="AH62">
            <v>1040000</v>
          </cell>
          <cell r="AI62">
            <v>30</v>
          </cell>
          <cell r="AJ62">
            <v>2400</v>
          </cell>
          <cell r="AK62">
            <v>1560000</v>
          </cell>
          <cell r="AO62">
            <v>4</v>
          </cell>
          <cell r="AV62">
            <v>20</v>
          </cell>
          <cell r="AW62">
            <v>2200</v>
          </cell>
          <cell r="AX62">
            <v>1427800</v>
          </cell>
          <cell r="AY62">
            <v>20</v>
          </cell>
          <cell r="AZ62">
            <v>2600</v>
          </cell>
          <cell r="BA62">
            <v>1687400</v>
          </cell>
          <cell r="BB62">
            <v>20</v>
          </cell>
          <cell r="BC62">
            <v>3000</v>
          </cell>
          <cell r="BD62">
            <v>1947000</v>
          </cell>
          <cell r="CT62">
            <v>769243</v>
          </cell>
          <cell r="CU62">
            <v>30500</v>
          </cell>
          <cell r="CV62">
            <v>41550</v>
          </cell>
          <cell r="DB62">
            <v>914280</v>
          </cell>
          <cell r="DC62">
            <v>30500</v>
          </cell>
          <cell r="DD62">
            <v>43600</v>
          </cell>
          <cell r="DJ62">
            <v>2204028</v>
          </cell>
          <cell r="DK62">
            <v>375000</v>
          </cell>
          <cell r="DL62">
            <v>156000</v>
          </cell>
          <cell r="DM62">
            <v>600000</v>
          </cell>
          <cell r="DR62">
            <v>2330500</v>
          </cell>
          <cell r="DS62">
            <v>375000</v>
          </cell>
          <cell r="DT62">
            <v>156000</v>
          </cell>
          <cell r="DU62">
            <v>600000</v>
          </cell>
          <cell r="DZ62">
            <v>3407122</v>
          </cell>
          <cell r="EA62">
            <v>375000</v>
          </cell>
          <cell r="EB62">
            <v>170000</v>
          </cell>
          <cell r="EC62">
            <v>600000</v>
          </cell>
        </row>
        <row r="63">
          <cell r="A63">
            <v>57</v>
          </cell>
          <cell r="B63" t="str">
            <v>税田　祐子</v>
          </cell>
          <cell r="C63">
            <v>3</v>
          </cell>
          <cell r="D63">
            <v>10</v>
          </cell>
          <cell r="E63">
            <v>2500</v>
          </cell>
          <cell r="F63">
            <v>1375000</v>
          </cell>
          <cell r="G63">
            <v>20</v>
          </cell>
          <cell r="H63">
            <v>5000</v>
          </cell>
          <cell r="I63">
            <v>2750000</v>
          </cell>
          <cell r="J63">
            <v>20</v>
          </cell>
          <cell r="K63">
            <v>5000</v>
          </cell>
          <cell r="L63">
            <v>2750000</v>
          </cell>
          <cell r="M63">
            <v>20</v>
          </cell>
          <cell r="N63">
            <v>5000</v>
          </cell>
          <cell r="O63">
            <v>2750000</v>
          </cell>
          <cell r="P63">
            <v>20</v>
          </cell>
          <cell r="Q63">
            <v>5000</v>
          </cell>
          <cell r="R63">
            <v>2750000</v>
          </cell>
          <cell r="V63">
            <v>5</v>
          </cell>
          <cell r="W63">
            <v>10</v>
          </cell>
          <cell r="X63">
            <v>1500</v>
          </cell>
          <cell r="Y63">
            <v>1050000</v>
          </cell>
          <cell r="Z63">
            <v>20</v>
          </cell>
          <cell r="AA63">
            <v>3000</v>
          </cell>
          <cell r="AB63">
            <v>2100000</v>
          </cell>
          <cell r="AC63">
            <v>20</v>
          </cell>
          <cell r="AD63">
            <v>3000</v>
          </cell>
          <cell r="AE63">
            <v>2100000</v>
          </cell>
          <cell r="AF63">
            <v>20</v>
          </cell>
          <cell r="AG63">
            <v>3000</v>
          </cell>
          <cell r="AH63">
            <v>2100000</v>
          </cell>
          <cell r="AI63">
            <v>20</v>
          </cell>
          <cell r="AJ63">
            <v>3000</v>
          </cell>
          <cell r="AK63">
            <v>2100000</v>
          </cell>
          <cell r="AO63">
            <v>10</v>
          </cell>
          <cell r="AP63">
            <v>10</v>
          </cell>
          <cell r="AQ63">
            <v>4500</v>
          </cell>
          <cell r="AR63">
            <v>405000</v>
          </cell>
          <cell r="AS63">
            <v>100</v>
          </cell>
          <cell r="AT63">
            <v>45000</v>
          </cell>
          <cell r="AU63">
            <v>4050000</v>
          </cell>
          <cell r="AV63">
            <v>200</v>
          </cell>
          <cell r="AW63">
            <v>90000</v>
          </cell>
          <cell r="AX63">
            <v>8100000</v>
          </cell>
          <cell r="AY63">
            <v>300</v>
          </cell>
          <cell r="AZ63">
            <v>135000</v>
          </cell>
          <cell r="BA63">
            <v>12150000</v>
          </cell>
          <cell r="BB63">
            <v>400</v>
          </cell>
          <cell r="BC63">
            <v>180000</v>
          </cell>
          <cell r="BD63">
            <v>16200000</v>
          </cell>
          <cell r="CT63">
            <v>1644666</v>
          </cell>
          <cell r="CU63">
            <v>185900</v>
          </cell>
          <cell r="CV63">
            <v>48000</v>
          </cell>
          <cell r="CW63">
            <v>713000</v>
          </cell>
          <cell r="DB63">
            <v>6199622</v>
          </cell>
          <cell r="DC63">
            <v>185900</v>
          </cell>
          <cell r="DD63">
            <v>480000</v>
          </cell>
          <cell r="DE63">
            <v>1500000</v>
          </cell>
          <cell r="DJ63">
            <v>7319478</v>
          </cell>
          <cell r="DK63">
            <v>185900</v>
          </cell>
          <cell r="DL63">
            <v>960000</v>
          </cell>
          <cell r="DM63">
            <v>1500000</v>
          </cell>
          <cell r="DR63">
            <v>9558448</v>
          </cell>
          <cell r="DS63">
            <v>185900</v>
          </cell>
          <cell r="DT63">
            <v>1440000</v>
          </cell>
          <cell r="DU63">
            <v>1500000</v>
          </cell>
          <cell r="DZ63">
            <v>11797418</v>
          </cell>
          <cell r="EA63">
            <v>185900</v>
          </cell>
          <cell r="EB63">
            <v>1920000</v>
          </cell>
          <cell r="EC63">
            <v>1500000</v>
          </cell>
        </row>
        <row r="64">
          <cell r="A64">
            <v>58</v>
          </cell>
          <cell r="B64" t="str">
            <v>中村　大輔</v>
          </cell>
          <cell r="C64">
            <v>1</v>
          </cell>
          <cell r="D64">
            <v>30</v>
          </cell>
          <cell r="E64">
            <v>7500</v>
          </cell>
          <cell r="F64">
            <v>4110000</v>
          </cell>
          <cell r="G64">
            <v>30</v>
          </cell>
          <cell r="H64">
            <v>7500</v>
          </cell>
          <cell r="I64">
            <v>4110000</v>
          </cell>
          <cell r="J64">
            <v>30</v>
          </cell>
          <cell r="K64">
            <v>7500</v>
          </cell>
          <cell r="L64">
            <v>4110000</v>
          </cell>
          <cell r="M64">
            <v>30</v>
          </cell>
          <cell r="N64">
            <v>7500</v>
          </cell>
          <cell r="O64">
            <v>4110000</v>
          </cell>
          <cell r="P64">
            <v>30</v>
          </cell>
          <cell r="Q64">
            <v>7500</v>
          </cell>
          <cell r="R64">
            <v>4110000</v>
          </cell>
          <cell r="V64">
            <v>5</v>
          </cell>
          <cell r="Z64">
            <v>30</v>
          </cell>
          <cell r="AA64">
            <v>4500</v>
          </cell>
          <cell r="AB64">
            <v>3150000</v>
          </cell>
          <cell r="AC64">
            <v>30</v>
          </cell>
          <cell r="AD64">
            <v>4500</v>
          </cell>
          <cell r="AE64">
            <v>3150000</v>
          </cell>
          <cell r="AF64">
            <v>30</v>
          </cell>
          <cell r="AG64">
            <v>4500</v>
          </cell>
          <cell r="AH64">
            <v>3150000</v>
          </cell>
          <cell r="AI64">
            <v>30</v>
          </cell>
          <cell r="AJ64">
            <v>4500</v>
          </cell>
          <cell r="AK64">
            <v>3150000</v>
          </cell>
          <cell r="AO64">
            <v>31</v>
          </cell>
          <cell r="AS64">
            <v>30</v>
          </cell>
          <cell r="AT64">
            <v>0</v>
          </cell>
          <cell r="AU64">
            <v>0</v>
          </cell>
          <cell r="AV64">
            <v>30</v>
          </cell>
          <cell r="AW64">
            <v>0</v>
          </cell>
          <cell r="AX64">
            <v>0</v>
          </cell>
          <cell r="AY64">
            <v>30</v>
          </cell>
          <cell r="AZ64">
            <v>0</v>
          </cell>
          <cell r="BA64">
            <v>0</v>
          </cell>
          <cell r="BB64">
            <v>30</v>
          </cell>
          <cell r="BC64">
            <v>720</v>
          </cell>
          <cell r="BD64">
            <v>1800000</v>
          </cell>
          <cell r="CT64">
            <v>1700000</v>
          </cell>
          <cell r="CU64">
            <v>100000</v>
          </cell>
          <cell r="CV64">
            <v>300000</v>
          </cell>
          <cell r="CW64">
            <v>0</v>
          </cell>
          <cell r="DA64" t="str">
            <v>軽トラ２０万</v>
          </cell>
          <cell r="DB64">
            <v>3520000</v>
          </cell>
          <cell r="DC64">
            <v>1626000</v>
          </cell>
          <cell r="DD64">
            <v>500000</v>
          </cell>
          <cell r="DE64">
            <v>1680000</v>
          </cell>
          <cell r="DI64" t="str">
            <v>トラクター１００万、ユンボ１８０万、アボカド（苗木）</v>
          </cell>
          <cell r="DJ64">
            <v>3020000</v>
          </cell>
          <cell r="DK64">
            <v>1526000</v>
          </cell>
          <cell r="DL64">
            <v>500000</v>
          </cell>
          <cell r="DM64">
            <v>1680000</v>
          </cell>
          <cell r="DR64">
            <v>3080000</v>
          </cell>
          <cell r="DS64">
            <v>126000</v>
          </cell>
          <cell r="DT64">
            <v>500000</v>
          </cell>
          <cell r="DU64">
            <v>1680000</v>
          </cell>
          <cell r="DZ64">
            <v>4020000</v>
          </cell>
          <cell r="EA64">
            <v>252000</v>
          </cell>
          <cell r="EB64">
            <v>700000</v>
          </cell>
          <cell r="EC64">
            <v>1680000</v>
          </cell>
          <cell r="EG64" t="str">
            <v>アボカド（苗木）</v>
          </cell>
        </row>
        <row r="65">
          <cell r="A65">
            <v>59</v>
          </cell>
          <cell r="B65" t="str">
            <v>小宮　純</v>
          </cell>
          <cell r="C65">
            <v>1</v>
          </cell>
          <cell r="D65">
            <v>17</v>
          </cell>
          <cell r="E65">
            <v>3400</v>
          </cell>
          <cell r="F65">
            <v>1632000</v>
          </cell>
          <cell r="G65">
            <v>20</v>
          </cell>
          <cell r="H65">
            <v>3000</v>
          </cell>
          <cell r="I65">
            <v>1737000</v>
          </cell>
          <cell r="J65">
            <v>25</v>
          </cell>
          <cell r="K65">
            <v>5000</v>
          </cell>
          <cell r="L65">
            <v>2895000</v>
          </cell>
          <cell r="M65">
            <v>30</v>
          </cell>
          <cell r="N65">
            <v>6000</v>
          </cell>
          <cell r="O65">
            <v>3474000</v>
          </cell>
          <cell r="P65">
            <v>40</v>
          </cell>
          <cell r="Q65">
            <v>8800</v>
          </cell>
          <cell r="R65">
            <v>4400000</v>
          </cell>
          <cell r="V65">
            <v>5</v>
          </cell>
          <cell r="W65">
            <v>20</v>
          </cell>
          <cell r="X65">
            <v>1600</v>
          </cell>
          <cell r="Y65">
            <v>944000</v>
          </cell>
          <cell r="Z65">
            <v>20</v>
          </cell>
          <cell r="AA65">
            <v>2500</v>
          </cell>
          <cell r="AB65">
            <v>1250000</v>
          </cell>
          <cell r="AC65">
            <v>25</v>
          </cell>
          <cell r="AD65">
            <v>3000</v>
          </cell>
          <cell r="AE65">
            <v>1500000</v>
          </cell>
          <cell r="AF65">
            <v>30</v>
          </cell>
          <cell r="AG65">
            <v>4000</v>
          </cell>
          <cell r="AH65">
            <v>2000000</v>
          </cell>
          <cell r="AI65">
            <v>50</v>
          </cell>
          <cell r="AJ65">
            <v>5000</v>
          </cell>
          <cell r="AK65">
            <v>3000000</v>
          </cell>
          <cell r="CT65">
            <v>1521560</v>
          </cell>
          <cell r="CU65">
            <v>0</v>
          </cell>
          <cell r="CV65">
            <v>85000</v>
          </cell>
          <cell r="DB65">
            <v>1600577</v>
          </cell>
          <cell r="DC65">
            <v>0</v>
          </cell>
          <cell r="DD65">
            <v>86000</v>
          </cell>
          <cell r="DE65">
            <v>300000</v>
          </cell>
          <cell r="DJ65">
            <v>2170500</v>
          </cell>
          <cell r="DK65">
            <v>0</v>
          </cell>
          <cell r="DL65">
            <v>90000</v>
          </cell>
          <cell r="DM65">
            <v>300000</v>
          </cell>
          <cell r="DR65">
            <v>2495144</v>
          </cell>
          <cell r="DS65">
            <v>450000</v>
          </cell>
          <cell r="DT65">
            <v>100000</v>
          </cell>
          <cell r="DU65">
            <v>300000</v>
          </cell>
          <cell r="DY65" t="str">
            <v>トラクター３５０万</v>
          </cell>
          <cell r="DZ65">
            <v>3894000</v>
          </cell>
          <cell r="EA65">
            <v>450000</v>
          </cell>
          <cell r="EB65">
            <v>200000</v>
          </cell>
          <cell r="EC65">
            <v>300000</v>
          </cell>
        </row>
        <row r="66">
          <cell r="A66">
            <v>60</v>
          </cell>
          <cell r="B66" t="str">
            <v>西山　尚吾</v>
          </cell>
          <cell r="C66">
            <v>6</v>
          </cell>
          <cell r="D66">
            <v>30</v>
          </cell>
          <cell r="E66">
            <v>7500</v>
          </cell>
          <cell r="F66">
            <v>3375000</v>
          </cell>
          <cell r="G66">
            <v>30</v>
          </cell>
          <cell r="H66">
            <v>7500</v>
          </cell>
          <cell r="I66">
            <v>3375000</v>
          </cell>
          <cell r="J66">
            <v>30</v>
          </cell>
          <cell r="K66">
            <v>7500</v>
          </cell>
          <cell r="L66">
            <v>3375000</v>
          </cell>
          <cell r="M66">
            <v>40</v>
          </cell>
          <cell r="N66">
            <v>10000</v>
          </cell>
          <cell r="O66">
            <v>4500000</v>
          </cell>
          <cell r="P66">
            <v>40</v>
          </cell>
          <cell r="Q66">
            <v>10000</v>
          </cell>
          <cell r="R66">
            <v>4500000</v>
          </cell>
          <cell r="V66">
            <v>1</v>
          </cell>
          <cell r="W66">
            <v>5</v>
          </cell>
          <cell r="X66">
            <v>1100</v>
          </cell>
          <cell r="Y66">
            <v>660000</v>
          </cell>
          <cell r="Z66">
            <v>5</v>
          </cell>
          <cell r="AA66">
            <v>1100</v>
          </cell>
          <cell r="AB66">
            <v>660000</v>
          </cell>
          <cell r="AC66">
            <v>5</v>
          </cell>
          <cell r="AD66">
            <v>1100</v>
          </cell>
          <cell r="AE66">
            <v>660000</v>
          </cell>
          <cell r="AF66">
            <v>5</v>
          </cell>
          <cell r="AG66">
            <v>1100</v>
          </cell>
          <cell r="AH66">
            <v>660000</v>
          </cell>
          <cell r="AI66">
            <v>15</v>
          </cell>
          <cell r="AJ66">
            <v>3300</v>
          </cell>
          <cell r="AK66">
            <v>1980000</v>
          </cell>
          <cell r="CT66">
            <v>944815</v>
          </cell>
          <cell r="CU66">
            <v>229790</v>
          </cell>
          <cell r="CV66">
            <v>1210000</v>
          </cell>
          <cell r="DB66">
            <v>944815</v>
          </cell>
          <cell r="DC66">
            <v>229790</v>
          </cell>
          <cell r="DD66">
            <v>1210000</v>
          </cell>
          <cell r="DJ66">
            <v>944815</v>
          </cell>
          <cell r="DK66">
            <v>229790</v>
          </cell>
          <cell r="DL66">
            <v>1210000</v>
          </cell>
          <cell r="DR66">
            <v>1217217</v>
          </cell>
          <cell r="DS66">
            <v>229790</v>
          </cell>
          <cell r="DT66">
            <v>1548000</v>
          </cell>
          <cell r="DZ66">
            <v>1484710</v>
          </cell>
          <cell r="EA66">
            <v>229790</v>
          </cell>
          <cell r="EB66">
            <v>1944000</v>
          </cell>
          <cell r="EC66">
            <v>300000</v>
          </cell>
        </row>
        <row r="67">
          <cell r="A67">
            <v>61</v>
          </cell>
          <cell r="B67" t="str">
            <v>前園　壮</v>
          </cell>
          <cell r="C67">
            <v>1</v>
          </cell>
          <cell r="D67">
            <v>20</v>
          </cell>
          <cell r="E67">
            <v>4000</v>
          </cell>
          <cell r="F67">
            <v>2316000</v>
          </cell>
          <cell r="G67">
            <v>20</v>
          </cell>
          <cell r="H67">
            <v>4000</v>
          </cell>
          <cell r="I67">
            <v>2316000</v>
          </cell>
          <cell r="J67">
            <v>25</v>
          </cell>
          <cell r="K67">
            <v>5000</v>
          </cell>
          <cell r="L67">
            <v>2895000</v>
          </cell>
          <cell r="M67">
            <v>30</v>
          </cell>
          <cell r="N67">
            <v>6000</v>
          </cell>
          <cell r="O67">
            <v>3474000</v>
          </cell>
          <cell r="P67">
            <v>40</v>
          </cell>
          <cell r="Q67">
            <v>8000</v>
          </cell>
          <cell r="R67">
            <v>4632000</v>
          </cell>
          <cell r="V67">
            <v>23</v>
          </cell>
          <cell r="W67">
            <v>10</v>
          </cell>
          <cell r="X67">
            <v>2000</v>
          </cell>
          <cell r="Y67">
            <v>462000</v>
          </cell>
          <cell r="Z67">
            <v>12</v>
          </cell>
          <cell r="AA67">
            <v>2400</v>
          </cell>
          <cell r="AB67">
            <v>554400</v>
          </cell>
          <cell r="AC67">
            <v>12</v>
          </cell>
          <cell r="AD67">
            <v>2400</v>
          </cell>
          <cell r="AE67">
            <v>554400</v>
          </cell>
          <cell r="AF67">
            <v>15</v>
          </cell>
          <cell r="AG67">
            <v>3000</v>
          </cell>
          <cell r="AH67">
            <v>693000</v>
          </cell>
          <cell r="AI67">
            <v>20</v>
          </cell>
          <cell r="AJ67">
            <v>4000</v>
          </cell>
          <cell r="AK67">
            <v>924000</v>
          </cell>
          <cell r="AO67">
            <v>5</v>
          </cell>
          <cell r="AP67">
            <v>30</v>
          </cell>
          <cell r="AQ67">
            <v>2400</v>
          </cell>
          <cell r="AR67">
            <v>1560000</v>
          </cell>
          <cell r="AS67">
            <v>30</v>
          </cell>
          <cell r="AT67">
            <v>2400</v>
          </cell>
          <cell r="AU67">
            <v>1560000</v>
          </cell>
          <cell r="AV67">
            <v>35</v>
          </cell>
          <cell r="AW67">
            <v>2800</v>
          </cell>
          <cell r="AX67">
            <v>1820000</v>
          </cell>
          <cell r="AY67">
            <v>35</v>
          </cell>
          <cell r="AZ67">
            <v>2800</v>
          </cell>
          <cell r="BA67">
            <v>1820000</v>
          </cell>
          <cell r="BB67">
            <v>40</v>
          </cell>
          <cell r="BC67">
            <v>3200</v>
          </cell>
          <cell r="BD67">
            <v>2080000</v>
          </cell>
          <cell r="CT67">
            <v>2449260</v>
          </cell>
          <cell r="CV67">
            <v>891000</v>
          </cell>
          <cell r="DB67">
            <v>1847300</v>
          </cell>
          <cell r="DC67">
            <v>250000</v>
          </cell>
          <cell r="DD67">
            <v>920700</v>
          </cell>
          <cell r="DI67" t="str">
            <v>軽トラック１００万</v>
          </cell>
          <cell r="DJ67">
            <v>1861800</v>
          </cell>
          <cell r="DK67">
            <v>335000</v>
          </cell>
          <cell r="DL67">
            <v>1069200</v>
          </cell>
          <cell r="DM67">
            <v>360000</v>
          </cell>
          <cell r="DQ67" t="str">
            <v>管理機６０万</v>
          </cell>
          <cell r="DR67">
            <v>2106468</v>
          </cell>
          <cell r="DS67">
            <v>335000</v>
          </cell>
          <cell r="DT67">
            <v>1188000</v>
          </cell>
          <cell r="DU67">
            <v>400000</v>
          </cell>
          <cell r="DZ67">
            <v>2340520</v>
          </cell>
          <cell r="EA67">
            <v>335000</v>
          </cell>
          <cell r="EB67">
            <v>1485000</v>
          </cell>
          <cell r="EC67">
            <v>500000</v>
          </cell>
        </row>
        <row r="68">
          <cell r="A68">
            <v>62</v>
          </cell>
          <cell r="B68" t="str">
            <v>岩本　康徳</v>
          </cell>
          <cell r="C68">
            <v>1</v>
          </cell>
          <cell r="G68">
            <v>10</v>
          </cell>
          <cell r="H68">
            <v>1800</v>
          </cell>
          <cell r="I68">
            <v>1170000</v>
          </cell>
          <cell r="J68">
            <v>10</v>
          </cell>
          <cell r="K68">
            <v>1900</v>
          </cell>
          <cell r="L68">
            <v>1235000</v>
          </cell>
          <cell r="M68">
            <v>20</v>
          </cell>
          <cell r="N68">
            <v>4000</v>
          </cell>
          <cell r="O68">
            <v>2600000</v>
          </cell>
          <cell r="P68">
            <v>20</v>
          </cell>
          <cell r="Q68">
            <v>4400</v>
          </cell>
          <cell r="R68">
            <v>2860000</v>
          </cell>
          <cell r="V68">
            <v>5</v>
          </cell>
          <cell r="W68">
            <v>10</v>
          </cell>
          <cell r="X68">
            <v>1400</v>
          </cell>
          <cell r="Y68">
            <v>980000</v>
          </cell>
          <cell r="Z68">
            <v>10</v>
          </cell>
          <cell r="AA68">
            <v>1400</v>
          </cell>
          <cell r="AB68">
            <v>980000</v>
          </cell>
          <cell r="AC68">
            <v>20</v>
          </cell>
          <cell r="AD68">
            <v>3000</v>
          </cell>
          <cell r="AE68">
            <v>2100000</v>
          </cell>
          <cell r="AF68">
            <v>20</v>
          </cell>
          <cell r="AG68">
            <v>3000</v>
          </cell>
          <cell r="AH68">
            <v>2100000</v>
          </cell>
          <cell r="AI68">
            <v>20</v>
          </cell>
          <cell r="AJ68">
            <v>3000</v>
          </cell>
          <cell r="AK68">
            <v>2100000</v>
          </cell>
          <cell r="AO68">
            <v>15</v>
          </cell>
          <cell r="AP68">
            <v>30</v>
          </cell>
          <cell r="AQ68">
            <v>5100</v>
          </cell>
          <cell r="AR68">
            <v>3060000</v>
          </cell>
          <cell r="AS68">
            <v>30</v>
          </cell>
          <cell r="AT68">
            <v>5400</v>
          </cell>
          <cell r="AU68">
            <v>3240000</v>
          </cell>
          <cell r="AV68">
            <v>30</v>
          </cell>
          <cell r="AW68">
            <v>5400</v>
          </cell>
          <cell r="AX68">
            <v>3240000</v>
          </cell>
          <cell r="AY68">
            <v>40</v>
          </cell>
          <cell r="AZ68">
            <v>7600</v>
          </cell>
          <cell r="BA68">
            <v>4500000</v>
          </cell>
          <cell r="BB68">
            <v>40</v>
          </cell>
          <cell r="BC68">
            <v>8000</v>
          </cell>
          <cell r="BD68">
            <v>4800000</v>
          </cell>
          <cell r="BH68">
            <v>19</v>
          </cell>
          <cell r="BK68">
            <v>159600</v>
          </cell>
          <cell r="CT68">
            <v>1696535</v>
          </cell>
          <cell r="CU68">
            <v>100000</v>
          </cell>
          <cell r="CV68">
            <v>963894</v>
          </cell>
          <cell r="DA68" t="str">
            <v>軽トラック２０万</v>
          </cell>
          <cell r="DB68">
            <v>1796535</v>
          </cell>
          <cell r="DC68">
            <v>266666</v>
          </cell>
          <cell r="DD68">
            <v>1443894</v>
          </cell>
          <cell r="DI68" t="str">
            <v>管理機４０万、運搬機４０万</v>
          </cell>
          <cell r="DJ68">
            <v>2196535</v>
          </cell>
          <cell r="DK68">
            <v>366666</v>
          </cell>
          <cell r="DL68">
            <v>1798894</v>
          </cell>
          <cell r="DQ68" t="str">
            <v>防除機２０万</v>
          </cell>
          <cell r="DR68">
            <v>3696535</v>
          </cell>
          <cell r="DS68">
            <v>795237</v>
          </cell>
          <cell r="DT68">
            <v>2042094</v>
          </cell>
          <cell r="DU68">
            <v>163200</v>
          </cell>
          <cell r="DY68" t="str">
            <v>トラクター３００万</v>
          </cell>
          <cell r="DZ68">
            <v>3633429</v>
          </cell>
          <cell r="EA68">
            <v>428571</v>
          </cell>
          <cell r="EB68">
            <v>2000000</v>
          </cell>
          <cell r="EC68">
            <v>450000</v>
          </cell>
        </row>
        <row r="69">
          <cell r="A69">
            <v>63</v>
          </cell>
          <cell r="B69" t="str">
            <v>寺脇　正敏</v>
          </cell>
          <cell r="C69">
            <v>36</v>
          </cell>
          <cell r="D69">
            <v>3</v>
          </cell>
          <cell r="E69">
            <v>100</v>
          </cell>
          <cell r="F69">
            <v>400000</v>
          </cell>
          <cell r="G69">
            <v>3</v>
          </cell>
          <cell r="H69">
            <v>200</v>
          </cell>
          <cell r="I69">
            <v>800000</v>
          </cell>
          <cell r="J69">
            <v>3</v>
          </cell>
          <cell r="K69">
            <v>200</v>
          </cell>
          <cell r="L69">
            <v>800000</v>
          </cell>
          <cell r="M69">
            <v>3</v>
          </cell>
          <cell r="N69">
            <v>400</v>
          </cell>
          <cell r="O69">
            <v>1600000</v>
          </cell>
          <cell r="P69">
            <v>6</v>
          </cell>
          <cell r="Q69">
            <v>800</v>
          </cell>
          <cell r="R69">
            <v>3200000</v>
          </cell>
          <cell r="V69">
            <v>37</v>
          </cell>
          <cell r="W69">
            <v>4</v>
          </cell>
          <cell r="X69">
            <v>550</v>
          </cell>
          <cell r="Y69">
            <v>1925000</v>
          </cell>
          <cell r="CT69">
            <v>537675</v>
          </cell>
          <cell r="CV69">
            <v>1237500</v>
          </cell>
          <cell r="DB69">
            <v>587800</v>
          </cell>
          <cell r="DC69">
            <v>60000</v>
          </cell>
          <cell r="DD69">
            <v>1357500</v>
          </cell>
          <cell r="DI69" t="str">
            <v>管理機３０万</v>
          </cell>
          <cell r="DJ69">
            <v>587800</v>
          </cell>
          <cell r="DK69">
            <v>88000</v>
          </cell>
          <cell r="DL69">
            <v>1357500</v>
          </cell>
          <cell r="DQ69" t="str">
            <v>動力噴霧機２０万</v>
          </cell>
          <cell r="DR69">
            <v>651600</v>
          </cell>
          <cell r="DS69">
            <v>70400</v>
          </cell>
          <cell r="DT69">
            <v>1597500</v>
          </cell>
          <cell r="DZ69">
            <v>1375780</v>
          </cell>
          <cell r="EA69">
            <v>776320</v>
          </cell>
          <cell r="EB69">
            <v>2752500</v>
          </cell>
          <cell r="EC69">
            <v>250000</v>
          </cell>
          <cell r="EG69" t="str">
            <v>ハウス３６０万</v>
          </cell>
        </row>
        <row r="70">
          <cell r="A70">
            <v>64</v>
          </cell>
          <cell r="B70" t="str">
            <v>松山　凌</v>
          </cell>
          <cell r="C70">
            <v>3</v>
          </cell>
          <cell r="D70">
            <v>30</v>
          </cell>
          <cell r="E70">
            <v>3100</v>
          </cell>
          <cell r="F70">
            <v>1085000</v>
          </cell>
          <cell r="G70">
            <v>30</v>
          </cell>
          <cell r="H70">
            <v>4500</v>
          </cell>
          <cell r="I70">
            <v>2475000</v>
          </cell>
          <cell r="J70">
            <v>40</v>
          </cell>
          <cell r="K70">
            <v>6000</v>
          </cell>
          <cell r="L70">
            <v>3300000</v>
          </cell>
          <cell r="M70">
            <v>40</v>
          </cell>
          <cell r="N70">
            <v>8000</v>
          </cell>
          <cell r="O70">
            <v>4400000</v>
          </cell>
          <cell r="P70">
            <v>50</v>
          </cell>
          <cell r="Q70">
            <v>11000</v>
          </cell>
          <cell r="R70">
            <v>6369000</v>
          </cell>
          <cell r="V70">
            <v>5</v>
          </cell>
          <cell r="W70">
            <v>10</v>
          </cell>
          <cell r="X70">
            <v>500</v>
          </cell>
          <cell r="Y70">
            <v>85000</v>
          </cell>
          <cell r="Z70">
            <v>10</v>
          </cell>
          <cell r="AA70">
            <v>800</v>
          </cell>
          <cell r="AB70">
            <v>520000</v>
          </cell>
          <cell r="AC70">
            <v>15</v>
          </cell>
          <cell r="AD70">
            <v>1000</v>
          </cell>
          <cell r="AE70">
            <v>650000</v>
          </cell>
          <cell r="AF70">
            <v>15</v>
          </cell>
          <cell r="AG70">
            <v>1300</v>
          </cell>
          <cell r="AH70">
            <v>845000</v>
          </cell>
          <cell r="AI70">
            <v>20</v>
          </cell>
          <cell r="AJ70">
            <v>1600</v>
          </cell>
          <cell r="AK70">
            <v>1040000</v>
          </cell>
          <cell r="CT70">
            <v>956998</v>
          </cell>
          <cell r="CV70">
            <v>175750</v>
          </cell>
          <cell r="DB70">
            <v>1397000</v>
          </cell>
          <cell r="DD70">
            <v>400000</v>
          </cell>
          <cell r="DJ70">
            <v>1569000</v>
          </cell>
          <cell r="DL70">
            <v>450000</v>
          </cell>
          <cell r="DR70">
            <v>2447000</v>
          </cell>
          <cell r="DT70">
            <v>700000</v>
          </cell>
          <cell r="DZ70">
            <v>3196082</v>
          </cell>
          <cell r="EB70">
            <v>1000000</v>
          </cell>
          <cell r="EC70">
            <v>500000</v>
          </cell>
        </row>
        <row r="71">
          <cell r="A71">
            <v>65</v>
          </cell>
          <cell r="B71" t="str">
            <v>南　善博</v>
          </cell>
          <cell r="C71">
            <v>1</v>
          </cell>
          <cell r="D71">
            <v>5</v>
          </cell>
          <cell r="E71">
            <v>600</v>
          </cell>
          <cell r="F71">
            <v>360000</v>
          </cell>
          <cell r="G71">
            <v>10</v>
          </cell>
          <cell r="H71">
            <v>1450</v>
          </cell>
          <cell r="I71">
            <v>870000</v>
          </cell>
          <cell r="J71">
            <v>15</v>
          </cell>
          <cell r="K71">
            <v>2550</v>
          </cell>
          <cell r="L71">
            <v>1530000</v>
          </cell>
          <cell r="M71">
            <v>25</v>
          </cell>
          <cell r="N71">
            <v>4875</v>
          </cell>
          <cell r="O71">
            <v>2925000</v>
          </cell>
          <cell r="P71">
            <v>30</v>
          </cell>
          <cell r="Q71">
            <v>6600</v>
          </cell>
          <cell r="R71">
            <v>3960000</v>
          </cell>
          <cell r="V71">
            <v>5</v>
          </cell>
          <cell r="W71">
            <v>5</v>
          </cell>
          <cell r="X71">
            <v>600</v>
          </cell>
          <cell r="Y71">
            <v>420000</v>
          </cell>
          <cell r="Z71">
            <v>10</v>
          </cell>
          <cell r="AA71">
            <v>1100</v>
          </cell>
          <cell r="AB71">
            <v>770000</v>
          </cell>
          <cell r="AC71">
            <v>10</v>
          </cell>
          <cell r="AD71">
            <v>1100</v>
          </cell>
          <cell r="AE71">
            <v>770000</v>
          </cell>
          <cell r="AF71">
            <v>15</v>
          </cell>
          <cell r="AG71">
            <v>1575</v>
          </cell>
          <cell r="AH71">
            <v>1102500</v>
          </cell>
          <cell r="AI71">
            <v>20</v>
          </cell>
          <cell r="AJ71">
            <v>2000</v>
          </cell>
          <cell r="AK71">
            <v>1400000</v>
          </cell>
          <cell r="AO71">
            <v>7</v>
          </cell>
          <cell r="AP71">
            <v>5</v>
          </cell>
          <cell r="AQ71">
            <v>420</v>
          </cell>
          <cell r="AR71">
            <v>109200</v>
          </cell>
          <cell r="AS71">
            <v>5</v>
          </cell>
          <cell r="AT71">
            <v>490</v>
          </cell>
          <cell r="AU71">
            <v>127400</v>
          </cell>
          <cell r="AV71">
            <v>10</v>
          </cell>
          <cell r="AW71">
            <v>1120</v>
          </cell>
          <cell r="AX71">
            <v>291200</v>
          </cell>
          <cell r="AY71">
            <v>10</v>
          </cell>
          <cell r="AZ71">
            <v>1260</v>
          </cell>
          <cell r="BA71">
            <v>327600</v>
          </cell>
          <cell r="BB71">
            <v>10</v>
          </cell>
          <cell r="BC71">
            <v>1400</v>
          </cell>
          <cell r="BD71">
            <v>364000</v>
          </cell>
          <cell r="BH71">
            <v>11</v>
          </cell>
          <cell r="BI71">
            <v>5</v>
          </cell>
          <cell r="BJ71">
            <v>225</v>
          </cell>
          <cell r="BK71">
            <v>162000</v>
          </cell>
          <cell r="BL71">
            <v>5</v>
          </cell>
          <cell r="BM71">
            <v>295</v>
          </cell>
          <cell r="BN71">
            <v>212400</v>
          </cell>
          <cell r="BO71">
            <v>5</v>
          </cell>
          <cell r="BP71">
            <v>365</v>
          </cell>
          <cell r="BQ71">
            <v>262800</v>
          </cell>
          <cell r="BR71">
            <v>5</v>
          </cell>
          <cell r="BS71">
            <v>430</v>
          </cell>
          <cell r="BT71">
            <v>309600</v>
          </cell>
          <cell r="BU71">
            <v>5</v>
          </cell>
          <cell r="BV71">
            <v>500</v>
          </cell>
          <cell r="BW71">
            <v>360000</v>
          </cell>
          <cell r="CT71">
            <v>215210</v>
          </cell>
          <cell r="CU71">
            <v>35714</v>
          </cell>
          <cell r="CV71">
            <v>315360</v>
          </cell>
          <cell r="CW71">
            <v>0</v>
          </cell>
          <cell r="DB71">
            <v>379057</v>
          </cell>
          <cell r="DC71">
            <v>332263</v>
          </cell>
          <cell r="DD71">
            <v>617879</v>
          </cell>
          <cell r="DE71">
            <v>0</v>
          </cell>
          <cell r="DJ71">
            <v>455758</v>
          </cell>
          <cell r="DK71">
            <v>332263</v>
          </cell>
          <cell r="DL71">
            <v>890709</v>
          </cell>
          <cell r="DM71">
            <v>250000</v>
          </cell>
          <cell r="DR71">
            <v>673862</v>
          </cell>
          <cell r="DS71">
            <v>617977</v>
          </cell>
          <cell r="DT71">
            <v>1455813</v>
          </cell>
          <cell r="DU71">
            <v>250000</v>
          </cell>
          <cell r="DY71" t="str">
            <v>トラクター２００万</v>
          </cell>
          <cell r="DZ71">
            <v>813154</v>
          </cell>
          <cell r="EA71">
            <v>617977</v>
          </cell>
          <cell r="EB71">
            <v>1898765</v>
          </cell>
          <cell r="EC71">
            <v>250000</v>
          </cell>
        </row>
        <row r="72">
          <cell r="A72">
            <v>66</v>
          </cell>
          <cell r="B72" t="str">
            <v>塚田　幸美</v>
          </cell>
          <cell r="C72">
            <v>1</v>
          </cell>
          <cell r="D72">
            <v>15</v>
          </cell>
          <cell r="E72">
            <v>2500</v>
          </cell>
          <cell r="F72">
            <v>1447500</v>
          </cell>
          <cell r="G72">
            <v>15</v>
          </cell>
          <cell r="H72">
            <v>2700</v>
          </cell>
          <cell r="I72">
            <v>1563300</v>
          </cell>
          <cell r="J72">
            <v>15</v>
          </cell>
          <cell r="K72">
            <v>3000</v>
          </cell>
          <cell r="L72">
            <v>1737000</v>
          </cell>
          <cell r="M72">
            <v>20</v>
          </cell>
          <cell r="N72">
            <v>3500</v>
          </cell>
          <cell r="O72">
            <v>2026500</v>
          </cell>
          <cell r="P72">
            <v>20</v>
          </cell>
          <cell r="Q72">
            <v>3600</v>
          </cell>
          <cell r="R72">
            <v>2084400</v>
          </cell>
          <cell r="V72">
            <v>5</v>
          </cell>
          <cell r="W72">
            <v>20</v>
          </cell>
          <cell r="X72">
            <v>1200</v>
          </cell>
          <cell r="Y72">
            <v>780000</v>
          </cell>
          <cell r="Z72">
            <v>20</v>
          </cell>
          <cell r="AA72">
            <v>1400</v>
          </cell>
          <cell r="AB72">
            <v>910000</v>
          </cell>
          <cell r="AC72">
            <v>30</v>
          </cell>
          <cell r="AD72">
            <v>2000</v>
          </cell>
          <cell r="AE72">
            <v>1300000</v>
          </cell>
          <cell r="AF72">
            <v>40</v>
          </cell>
          <cell r="AG72">
            <v>3500</v>
          </cell>
          <cell r="AH72">
            <v>2275000</v>
          </cell>
          <cell r="AI72">
            <v>60</v>
          </cell>
          <cell r="AJ72">
            <v>4500</v>
          </cell>
          <cell r="AK72">
            <v>2925000</v>
          </cell>
          <cell r="AO72">
            <v>4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20</v>
          </cell>
          <cell r="BC72">
            <v>4400</v>
          </cell>
          <cell r="BD72">
            <v>2855600</v>
          </cell>
          <cell r="BH72">
            <v>11</v>
          </cell>
          <cell r="BK72">
            <v>0</v>
          </cell>
          <cell r="BN72">
            <v>0</v>
          </cell>
          <cell r="BQ72">
            <v>0</v>
          </cell>
          <cell r="BR72">
            <v>0.5</v>
          </cell>
          <cell r="BS72">
            <v>250</v>
          </cell>
          <cell r="BT72">
            <v>217250</v>
          </cell>
          <cell r="BU72">
            <v>10</v>
          </cell>
          <cell r="BV72">
            <v>600</v>
          </cell>
          <cell r="BW72">
            <v>521400</v>
          </cell>
          <cell r="CT72">
            <v>1263000</v>
          </cell>
          <cell r="CU72">
            <v>95000</v>
          </cell>
          <cell r="CV72">
            <v>0</v>
          </cell>
          <cell r="CW72">
            <v>0</v>
          </cell>
          <cell r="CY72">
            <v>602572</v>
          </cell>
          <cell r="CZ72" t="str">
            <v>　その他経費</v>
          </cell>
          <cell r="DA72" t="str">
            <v>管理機２５万（5.5馬力）</v>
          </cell>
          <cell r="DB72">
            <v>900000</v>
          </cell>
          <cell r="DC72">
            <v>180000</v>
          </cell>
          <cell r="DD72">
            <v>0</v>
          </cell>
          <cell r="DE72">
            <v>0</v>
          </cell>
          <cell r="DG72">
            <v>1200000</v>
          </cell>
          <cell r="DH72" t="str">
            <v>その他経費</v>
          </cell>
          <cell r="DI72" t="str">
            <v>トタクター用土壌消毒機２０万、農薬散布機８５万</v>
          </cell>
          <cell r="DJ72">
            <v>1200000</v>
          </cell>
          <cell r="DK72">
            <v>180000</v>
          </cell>
          <cell r="DL72">
            <v>0</v>
          </cell>
          <cell r="DM72">
            <v>450000</v>
          </cell>
          <cell r="DO72">
            <v>1100000</v>
          </cell>
          <cell r="DP72" t="str">
            <v>その他経費</v>
          </cell>
          <cell r="DQ72" t="str">
            <v>耕運機６０万</v>
          </cell>
          <cell r="DR72">
            <v>1200000</v>
          </cell>
          <cell r="DS72">
            <v>180000</v>
          </cell>
          <cell r="DT72">
            <v>0</v>
          </cell>
          <cell r="DU72">
            <v>810000</v>
          </cell>
          <cell r="DW72">
            <v>800000</v>
          </cell>
          <cell r="DX72" t="str">
            <v>その他経費</v>
          </cell>
          <cell r="DY72" t="str">
            <v>降灰事業でビニールハウス予定７００万</v>
          </cell>
          <cell r="DZ72">
            <v>1400000</v>
          </cell>
          <cell r="EA72">
            <v>2080000</v>
          </cell>
          <cell r="EB72">
            <v>0</v>
          </cell>
          <cell r="EC72">
            <v>810000</v>
          </cell>
          <cell r="EE72">
            <v>1400000</v>
          </cell>
          <cell r="EF72" t="str">
            <v>その他経費</v>
          </cell>
          <cell r="EG72" t="str">
            <v>３１年度よりハウスオクラ収穫予定</v>
          </cell>
        </row>
        <row r="73">
          <cell r="A73">
            <v>67</v>
          </cell>
          <cell r="B73" t="str">
            <v>今吉　一文</v>
          </cell>
          <cell r="C73">
            <v>1</v>
          </cell>
          <cell r="D73">
            <v>30</v>
          </cell>
          <cell r="E73">
            <v>4500</v>
          </cell>
          <cell r="F73">
            <v>2605500</v>
          </cell>
          <cell r="G73">
            <v>30</v>
          </cell>
          <cell r="H73">
            <v>4500</v>
          </cell>
          <cell r="I73">
            <v>2605000</v>
          </cell>
          <cell r="J73">
            <v>30</v>
          </cell>
          <cell r="K73">
            <v>5400</v>
          </cell>
          <cell r="L73">
            <v>3126600</v>
          </cell>
          <cell r="M73">
            <v>35</v>
          </cell>
          <cell r="N73">
            <v>6300</v>
          </cell>
          <cell r="O73">
            <v>3647700</v>
          </cell>
          <cell r="P73">
            <v>35</v>
          </cell>
          <cell r="Q73">
            <v>7000</v>
          </cell>
          <cell r="R73">
            <v>4053000</v>
          </cell>
          <cell r="V73">
            <v>5</v>
          </cell>
          <cell r="W73">
            <v>30</v>
          </cell>
          <cell r="X73">
            <v>3000</v>
          </cell>
          <cell r="Y73">
            <v>1950000</v>
          </cell>
          <cell r="Z73">
            <v>30</v>
          </cell>
          <cell r="AA73">
            <v>3000</v>
          </cell>
          <cell r="AB73">
            <v>1950000</v>
          </cell>
          <cell r="AC73">
            <v>40</v>
          </cell>
          <cell r="AD73">
            <v>4400</v>
          </cell>
          <cell r="AE73">
            <v>2860000</v>
          </cell>
          <cell r="AF73">
            <v>50</v>
          </cell>
          <cell r="AG73">
            <v>5500</v>
          </cell>
          <cell r="AH73">
            <v>3575000</v>
          </cell>
          <cell r="AI73">
            <v>60</v>
          </cell>
          <cell r="AJ73">
            <v>6600</v>
          </cell>
          <cell r="AK73">
            <v>4290000</v>
          </cell>
          <cell r="CT73">
            <v>2354229</v>
          </cell>
          <cell r="CW73">
            <v>225000</v>
          </cell>
          <cell r="DB73">
            <v>2354229</v>
          </cell>
          <cell r="DE73">
            <v>225000</v>
          </cell>
          <cell r="DJ73">
            <v>3376979</v>
          </cell>
          <cell r="DM73">
            <v>368000</v>
          </cell>
          <cell r="DQ73" t="str">
            <v>トラクター２２０万、管理機３０万</v>
          </cell>
          <cell r="DR73">
            <v>5361950</v>
          </cell>
          <cell r="DU73">
            <v>432000</v>
          </cell>
          <cell r="DY73" t="str">
            <v>動噴５０万</v>
          </cell>
          <cell r="DZ73">
            <v>5219450</v>
          </cell>
          <cell r="EC73">
            <v>500000</v>
          </cell>
        </row>
        <row r="74">
          <cell r="A74">
            <v>68</v>
          </cell>
          <cell r="B74" t="str">
            <v>福永　徳人</v>
          </cell>
          <cell r="C74">
            <v>1</v>
          </cell>
          <cell r="G74">
            <v>15</v>
          </cell>
          <cell r="H74">
            <v>2000</v>
          </cell>
          <cell r="I74">
            <v>1200000</v>
          </cell>
          <cell r="J74">
            <v>20</v>
          </cell>
          <cell r="K74">
            <v>3000</v>
          </cell>
          <cell r="L74">
            <v>1800000</v>
          </cell>
          <cell r="M74">
            <v>25</v>
          </cell>
          <cell r="N74">
            <v>4500</v>
          </cell>
          <cell r="O74">
            <v>2700000</v>
          </cell>
          <cell r="P74">
            <v>30</v>
          </cell>
          <cell r="Q74">
            <v>6600</v>
          </cell>
          <cell r="R74">
            <v>3400000</v>
          </cell>
          <cell r="V74">
            <v>5</v>
          </cell>
          <cell r="W74">
            <v>20</v>
          </cell>
          <cell r="X74">
            <v>1600</v>
          </cell>
          <cell r="Y74">
            <v>1500000</v>
          </cell>
          <cell r="Z74">
            <v>20</v>
          </cell>
          <cell r="AA74">
            <v>1600</v>
          </cell>
          <cell r="AB74">
            <v>1500000</v>
          </cell>
          <cell r="AC74">
            <v>20</v>
          </cell>
          <cell r="AD74">
            <v>2000</v>
          </cell>
          <cell r="AE74">
            <v>1600000</v>
          </cell>
          <cell r="AF74">
            <v>30</v>
          </cell>
          <cell r="AG74">
            <v>3000</v>
          </cell>
          <cell r="AH74">
            <v>2100000</v>
          </cell>
          <cell r="AI74">
            <v>30</v>
          </cell>
          <cell r="AJ74">
            <v>3000</v>
          </cell>
          <cell r="AK74">
            <v>2100000</v>
          </cell>
          <cell r="CT74">
            <v>566000</v>
          </cell>
          <cell r="CU74">
            <v>209250</v>
          </cell>
          <cell r="CV74">
            <v>250000</v>
          </cell>
          <cell r="DA74" t="str">
            <v>軽トラ９３万</v>
          </cell>
          <cell r="DB74">
            <v>500000</v>
          </cell>
          <cell r="DC74">
            <v>281250</v>
          </cell>
          <cell r="DD74">
            <v>550000</v>
          </cell>
          <cell r="DI74" t="str">
            <v>管理機３０万、動力噴霧機１０万</v>
          </cell>
          <cell r="DJ74">
            <v>600000</v>
          </cell>
          <cell r="DK74">
            <v>281250</v>
          </cell>
          <cell r="DL74">
            <v>650000</v>
          </cell>
          <cell r="DR74">
            <v>700000</v>
          </cell>
          <cell r="DS74">
            <v>667350</v>
          </cell>
          <cell r="DT74">
            <v>750000</v>
          </cell>
          <cell r="DU74">
            <v>450000</v>
          </cell>
          <cell r="DY74" t="str">
            <v>トラクター３００万</v>
          </cell>
          <cell r="DZ74">
            <v>1000000</v>
          </cell>
          <cell r="EA74">
            <v>667350</v>
          </cell>
          <cell r="EB74">
            <v>850000</v>
          </cell>
          <cell r="EC74">
            <v>450000</v>
          </cell>
        </row>
        <row r="75">
          <cell r="A75">
            <v>69</v>
          </cell>
          <cell r="B75" t="str">
            <v>上薗　功治</v>
          </cell>
          <cell r="C75">
            <v>1</v>
          </cell>
          <cell r="D75">
            <v>15</v>
          </cell>
          <cell r="E75">
            <v>2550</v>
          </cell>
          <cell r="F75">
            <v>1476450</v>
          </cell>
          <cell r="G75">
            <v>15</v>
          </cell>
          <cell r="H75">
            <v>3000</v>
          </cell>
          <cell r="I75">
            <v>1737000</v>
          </cell>
          <cell r="J75">
            <v>20</v>
          </cell>
          <cell r="K75">
            <v>3500</v>
          </cell>
          <cell r="L75">
            <v>2026500</v>
          </cell>
          <cell r="M75">
            <v>20</v>
          </cell>
          <cell r="N75">
            <v>4000</v>
          </cell>
          <cell r="O75">
            <v>2316000</v>
          </cell>
          <cell r="P75">
            <v>20</v>
          </cell>
          <cell r="Q75">
            <v>4400</v>
          </cell>
          <cell r="R75">
            <v>2547600</v>
          </cell>
          <cell r="V75">
            <v>5</v>
          </cell>
          <cell r="W75">
            <v>33</v>
          </cell>
          <cell r="X75">
            <v>1980</v>
          </cell>
          <cell r="Y75">
            <v>1287000</v>
          </cell>
          <cell r="Z75">
            <v>33</v>
          </cell>
          <cell r="AA75">
            <v>2200</v>
          </cell>
          <cell r="AB75">
            <v>1430000</v>
          </cell>
          <cell r="AC75">
            <v>33</v>
          </cell>
          <cell r="AD75">
            <v>2500</v>
          </cell>
          <cell r="AE75">
            <v>1625000</v>
          </cell>
          <cell r="AF75">
            <v>33</v>
          </cell>
          <cell r="AG75">
            <v>2900</v>
          </cell>
          <cell r="AH75">
            <v>1885000</v>
          </cell>
          <cell r="AI75">
            <v>33</v>
          </cell>
          <cell r="AJ75">
            <v>3300</v>
          </cell>
          <cell r="AK75">
            <v>2145000</v>
          </cell>
          <cell r="AO75">
            <v>4</v>
          </cell>
          <cell r="BB75">
            <v>10</v>
          </cell>
          <cell r="BC75">
            <v>2000</v>
          </cell>
          <cell r="BD75">
            <v>1500000</v>
          </cell>
          <cell r="CT75">
            <v>528919</v>
          </cell>
          <cell r="CU75">
            <v>145000</v>
          </cell>
          <cell r="CV75">
            <v>739314</v>
          </cell>
          <cell r="DA75" t="str">
            <v>トラック５８万</v>
          </cell>
          <cell r="DB75">
            <v>907160</v>
          </cell>
          <cell r="DC75">
            <v>145000</v>
          </cell>
          <cell r="DD75">
            <v>848040</v>
          </cell>
          <cell r="DJ75">
            <v>1067720</v>
          </cell>
          <cell r="DK75">
            <v>145000</v>
          </cell>
          <cell r="DL75">
            <v>978180</v>
          </cell>
          <cell r="DQ75" t="str">
            <v>動力噴霧機８５万</v>
          </cell>
          <cell r="DR75">
            <v>1080480</v>
          </cell>
          <cell r="DS75">
            <v>215000</v>
          </cell>
          <cell r="DT75">
            <v>1125120</v>
          </cell>
          <cell r="DY75" t="str">
            <v>ハウス１，０００万、管理機５０万</v>
          </cell>
          <cell r="DZ75">
            <v>334480</v>
          </cell>
          <cell r="EA75">
            <v>1475000</v>
          </cell>
          <cell r="EB75">
            <v>1616112</v>
          </cell>
          <cell r="EC75">
            <v>150000</v>
          </cell>
        </row>
        <row r="76">
          <cell r="A76">
            <v>70</v>
          </cell>
          <cell r="B76" t="str">
            <v>追立　雄平</v>
          </cell>
          <cell r="C76">
            <v>1</v>
          </cell>
          <cell r="D76">
            <v>10</v>
          </cell>
          <cell r="E76">
            <v>1600</v>
          </cell>
          <cell r="F76">
            <v>926400</v>
          </cell>
          <cell r="G76">
            <v>10</v>
          </cell>
          <cell r="H76">
            <v>2000</v>
          </cell>
          <cell r="I76">
            <v>1158000</v>
          </cell>
          <cell r="J76">
            <v>20</v>
          </cell>
          <cell r="K76">
            <v>4500</v>
          </cell>
          <cell r="L76">
            <v>2605500</v>
          </cell>
          <cell r="M76">
            <v>20</v>
          </cell>
          <cell r="N76">
            <v>5000</v>
          </cell>
          <cell r="O76">
            <v>2895000</v>
          </cell>
          <cell r="P76">
            <v>30</v>
          </cell>
          <cell r="Q76">
            <v>6000</v>
          </cell>
          <cell r="R76">
            <v>3474000</v>
          </cell>
          <cell r="V76">
            <v>6</v>
          </cell>
          <cell r="W76">
            <v>10</v>
          </cell>
          <cell r="X76">
            <v>1346</v>
          </cell>
          <cell r="Y76">
            <v>578780</v>
          </cell>
          <cell r="Z76">
            <v>10</v>
          </cell>
          <cell r="AA76">
            <v>1600</v>
          </cell>
          <cell r="AB76">
            <v>688000</v>
          </cell>
          <cell r="AC76">
            <v>10</v>
          </cell>
          <cell r="AD76">
            <v>2000</v>
          </cell>
          <cell r="AE76">
            <v>860000</v>
          </cell>
          <cell r="AF76">
            <v>15</v>
          </cell>
          <cell r="AG76">
            <v>3000</v>
          </cell>
          <cell r="AH76">
            <v>1290000</v>
          </cell>
          <cell r="AI76">
            <v>15</v>
          </cell>
          <cell r="AJ76">
            <v>3300</v>
          </cell>
          <cell r="AK76">
            <v>1419000</v>
          </cell>
          <cell r="AO76">
            <v>5</v>
          </cell>
          <cell r="AP76">
            <v>14</v>
          </cell>
          <cell r="AQ76">
            <v>840</v>
          </cell>
          <cell r="AR76">
            <v>546000</v>
          </cell>
          <cell r="AS76">
            <v>14</v>
          </cell>
          <cell r="AT76">
            <v>1000</v>
          </cell>
          <cell r="AU76">
            <v>650000</v>
          </cell>
          <cell r="AV76">
            <v>15</v>
          </cell>
          <cell r="AW76">
            <v>1500</v>
          </cell>
          <cell r="AX76">
            <v>975000</v>
          </cell>
          <cell r="AY76">
            <v>15</v>
          </cell>
          <cell r="AZ76">
            <v>1500</v>
          </cell>
          <cell r="BA76">
            <v>975000</v>
          </cell>
          <cell r="BB76">
            <v>20</v>
          </cell>
          <cell r="BC76">
            <v>2000</v>
          </cell>
          <cell r="BD76">
            <v>1300000</v>
          </cell>
          <cell r="CT76">
            <v>1045477</v>
          </cell>
          <cell r="CV76">
            <v>66165</v>
          </cell>
          <cell r="DB76">
            <v>1180918</v>
          </cell>
          <cell r="DD76">
            <v>620000</v>
          </cell>
          <cell r="DJ76">
            <v>1737707</v>
          </cell>
          <cell r="DL76">
            <v>950000</v>
          </cell>
          <cell r="DR76">
            <v>1875624</v>
          </cell>
          <cell r="DT76">
            <v>1267000</v>
          </cell>
          <cell r="DZ76">
            <v>2049771</v>
          </cell>
          <cell r="EB76">
            <v>1583750</v>
          </cell>
          <cell r="EG76" t="str">
            <v>トラクター</v>
          </cell>
        </row>
        <row r="77">
          <cell r="A77">
            <v>71</v>
          </cell>
          <cell r="B77" t="str">
            <v>西森　大介</v>
          </cell>
          <cell r="C77">
            <v>7</v>
          </cell>
          <cell r="D77">
            <v>30</v>
          </cell>
          <cell r="E77">
            <v>3900</v>
          </cell>
          <cell r="F77">
            <v>975000</v>
          </cell>
          <cell r="G77">
            <v>40</v>
          </cell>
          <cell r="H77">
            <v>5200</v>
          </cell>
          <cell r="I77">
            <v>1040000</v>
          </cell>
          <cell r="J77">
            <v>40</v>
          </cell>
          <cell r="K77">
            <v>5200</v>
          </cell>
          <cell r="L77">
            <v>1040000</v>
          </cell>
          <cell r="M77">
            <v>40</v>
          </cell>
          <cell r="N77">
            <v>6000</v>
          </cell>
          <cell r="O77">
            <v>1200000</v>
          </cell>
          <cell r="P77">
            <v>50</v>
          </cell>
          <cell r="Q77">
            <v>7000</v>
          </cell>
          <cell r="R77">
            <v>1750000</v>
          </cell>
          <cell r="V77">
            <v>1</v>
          </cell>
          <cell r="W77">
            <v>10</v>
          </cell>
          <cell r="X77">
            <v>1400</v>
          </cell>
          <cell r="Y77">
            <v>770000</v>
          </cell>
          <cell r="Z77">
            <v>10</v>
          </cell>
          <cell r="AA77">
            <v>1400</v>
          </cell>
          <cell r="AB77">
            <v>770000</v>
          </cell>
          <cell r="AC77">
            <v>20</v>
          </cell>
          <cell r="AD77">
            <v>2800</v>
          </cell>
          <cell r="AE77">
            <v>1540000</v>
          </cell>
          <cell r="AF77">
            <v>20</v>
          </cell>
          <cell r="AG77">
            <v>3000</v>
          </cell>
          <cell r="AH77">
            <v>1650000</v>
          </cell>
          <cell r="AI77">
            <v>20</v>
          </cell>
          <cell r="AJ77">
            <v>4000</v>
          </cell>
          <cell r="AK77">
            <v>2200000</v>
          </cell>
          <cell r="AO77">
            <v>6</v>
          </cell>
          <cell r="AP77">
            <v>15</v>
          </cell>
          <cell r="AQ77">
            <v>1875</v>
          </cell>
          <cell r="AR77">
            <v>800000</v>
          </cell>
          <cell r="AS77">
            <v>20</v>
          </cell>
          <cell r="AT77">
            <v>2500</v>
          </cell>
          <cell r="AU77">
            <v>1000000</v>
          </cell>
          <cell r="AV77">
            <v>30</v>
          </cell>
          <cell r="AW77">
            <v>3750</v>
          </cell>
          <cell r="AX77">
            <v>1500000</v>
          </cell>
          <cell r="AY77">
            <v>40</v>
          </cell>
          <cell r="AZ77">
            <v>6000</v>
          </cell>
          <cell r="BA77">
            <v>2400000</v>
          </cell>
          <cell r="BB77">
            <v>50</v>
          </cell>
          <cell r="BC77">
            <v>8000</v>
          </cell>
          <cell r="BD77">
            <v>3440000</v>
          </cell>
          <cell r="CT77">
            <v>672075</v>
          </cell>
          <cell r="CV77">
            <v>200000</v>
          </cell>
          <cell r="CW77">
            <v>672000</v>
          </cell>
          <cell r="DB77">
            <v>534329</v>
          </cell>
          <cell r="DC77">
            <v>53571</v>
          </cell>
          <cell r="DD77">
            <v>562000</v>
          </cell>
          <cell r="DE77">
            <v>672000</v>
          </cell>
          <cell r="DJ77">
            <v>1085429</v>
          </cell>
          <cell r="DK77">
            <v>53571</v>
          </cell>
          <cell r="DL77">
            <v>816000</v>
          </cell>
          <cell r="DM77">
            <v>672000</v>
          </cell>
          <cell r="DR77">
            <v>1603929</v>
          </cell>
          <cell r="DS77">
            <v>53571</v>
          </cell>
          <cell r="DT77">
            <v>1050000</v>
          </cell>
          <cell r="DU77">
            <v>672000</v>
          </cell>
          <cell r="DZ77">
            <v>2528599</v>
          </cell>
          <cell r="EA77">
            <v>53571</v>
          </cell>
          <cell r="EB77">
            <v>1478000</v>
          </cell>
          <cell r="EC77">
            <v>672000</v>
          </cell>
        </row>
        <row r="78">
          <cell r="A78">
            <v>72</v>
          </cell>
          <cell r="B78" t="str">
            <v>川畑　伸也</v>
          </cell>
          <cell r="C78">
            <v>1</v>
          </cell>
          <cell r="D78">
            <v>15</v>
          </cell>
          <cell r="E78">
            <v>2300</v>
          </cell>
          <cell r="F78">
            <v>1544128</v>
          </cell>
          <cell r="G78">
            <v>15</v>
          </cell>
          <cell r="H78">
            <v>2300</v>
          </cell>
          <cell r="I78">
            <v>1307500</v>
          </cell>
          <cell r="J78">
            <v>20</v>
          </cell>
          <cell r="K78">
            <v>3060</v>
          </cell>
          <cell r="L78">
            <v>1743332</v>
          </cell>
          <cell r="M78">
            <v>30</v>
          </cell>
          <cell r="N78">
            <v>4590</v>
          </cell>
          <cell r="O78">
            <v>2614996</v>
          </cell>
          <cell r="P78">
            <v>35</v>
          </cell>
          <cell r="Q78">
            <v>7300</v>
          </cell>
          <cell r="R78">
            <v>4910700</v>
          </cell>
          <cell r="V78">
            <v>33</v>
          </cell>
          <cell r="Z78">
            <v>10</v>
          </cell>
          <cell r="AA78">
            <v>40000</v>
          </cell>
          <cell r="AB78">
            <v>1600000</v>
          </cell>
          <cell r="AC78">
            <v>15</v>
          </cell>
          <cell r="AD78">
            <v>60000</v>
          </cell>
          <cell r="AE78">
            <v>2400000</v>
          </cell>
          <cell r="AF78">
            <v>20</v>
          </cell>
          <cell r="AG78">
            <v>80000</v>
          </cell>
          <cell r="AH78">
            <v>3200000</v>
          </cell>
          <cell r="AI78">
            <v>20</v>
          </cell>
          <cell r="AJ78">
            <v>80000</v>
          </cell>
          <cell r="AK78">
            <v>3200000</v>
          </cell>
          <cell r="CT78">
            <v>1200937</v>
          </cell>
          <cell r="CV78">
            <v>102000</v>
          </cell>
          <cell r="CW78">
            <v>100000</v>
          </cell>
          <cell r="DB78">
            <v>1845500</v>
          </cell>
          <cell r="DC78">
            <v>480000</v>
          </cell>
          <cell r="DD78">
            <v>210000</v>
          </cell>
          <cell r="DE78">
            <v>300000</v>
          </cell>
          <cell r="DJ78">
            <v>1242000</v>
          </cell>
          <cell r="DK78">
            <v>480000</v>
          </cell>
          <cell r="DL78">
            <v>290000</v>
          </cell>
          <cell r="DM78">
            <v>300000</v>
          </cell>
          <cell r="DR78">
            <v>2747500</v>
          </cell>
          <cell r="DS78">
            <v>596666</v>
          </cell>
          <cell r="DT78">
            <v>340000</v>
          </cell>
          <cell r="DU78">
            <v>300000</v>
          </cell>
          <cell r="DY78" t="str">
            <v>動力噴霧機７０万</v>
          </cell>
          <cell r="DZ78">
            <v>2003000</v>
          </cell>
          <cell r="EA78">
            <v>2441903</v>
          </cell>
          <cell r="EB78">
            <v>390482</v>
          </cell>
          <cell r="EC78">
            <v>300000</v>
          </cell>
          <cell r="EG78" t="str">
            <v>ハウス１，０００万、トラクター２５０万</v>
          </cell>
        </row>
        <row r="79">
          <cell r="A79">
            <v>73</v>
          </cell>
          <cell r="B79" t="str">
            <v>樋園　洋光</v>
          </cell>
          <cell r="C79">
            <v>1</v>
          </cell>
          <cell r="G79">
            <v>10</v>
          </cell>
          <cell r="H79">
            <v>2000</v>
          </cell>
          <cell r="I79">
            <v>1100000</v>
          </cell>
          <cell r="J79">
            <v>10</v>
          </cell>
          <cell r="K79">
            <v>2000</v>
          </cell>
          <cell r="L79">
            <v>1100000</v>
          </cell>
          <cell r="M79">
            <v>20</v>
          </cell>
          <cell r="N79">
            <v>5000</v>
          </cell>
          <cell r="O79">
            <v>2750000</v>
          </cell>
          <cell r="P79">
            <v>30</v>
          </cell>
          <cell r="Q79">
            <v>7500</v>
          </cell>
          <cell r="R79">
            <v>4125000</v>
          </cell>
          <cell r="V79">
            <v>15</v>
          </cell>
          <cell r="W79">
            <v>20</v>
          </cell>
          <cell r="X79">
            <v>2000</v>
          </cell>
          <cell r="Y79">
            <v>1200000</v>
          </cell>
          <cell r="Z79">
            <v>20</v>
          </cell>
          <cell r="AA79">
            <v>2000</v>
          </cell>
          <cell r="AB79">
            <v>120000</v>
          </cell>
          <cell r="AC79">
            <v>30</v>
          </cell>
          <cell r="AD79">
            <v>3000</v>
          </cell>
          <cell r="AE79">
            <v>1650000</v>
          </cell>
          <cell r="AF79">
            <v>30</v>
          </cell>
          <cell r="AG79">
            <v>4000</v>
          </cell>
          <cell r="AH79">
            <v>2200000</v>
          </cell>
          <cell r="AI79">
            <v>40</v>
          </cell>
          <cell r="AJ79">
            <v>6000</v>
          </cell>
          <cell r="AK79">
            <v>3300000</v>
          </cell>
          <cell r="AO79">
            <v>5</v>
          </cell>
          <cell r="AS79">
            <v>10</v>
          </cell>
          <cell r="AT79">
            <v>1300</v>
          </cell>
          <cell r="AU79">
            <v>845000</v>
          </cell>
          <cell r="AV79">
            <v>10</v>
          </cell>
          <cell r="AW79">
            <v>1300</v>
          </cell>
          <cell r="AX79">
            <v>845000</v>
          </cell>
          <cell r="AY79">
            <v>20</v>
          </cell>
          <cell r="AZ79">
            <v>3000</v>
          </cell>
          <cell r="BA79">
            <v>1950000</v>
          </cell>
          <cell r="BB79">
            <v>30</v>
          </cell>
          <cell r="BC79">
            <v>4500</v>
          </cell>
          <cell r="BD79">
            <v>2925000</v>
          </cell>
          <cell r="CT79">
            <v>400000</v>
          </cell>
          <cell r="CV79">
            <v>134000</v>
          </cell>
          <cell r="DB79">
            <v>775500</v>
          </cell>
          <cell r="DC79">
            <v>85800</v>
          </cell>
          <cell r="DD79">
            <v>413000</v>
          </cell>
          <cell r="DE79">
            <v>156000</v>
          </cell>
          <cell r="DI79" t="str">
            <v>管理機６０万</v>
          </cell>
          <cell r="DJ79">
            <v>1078500</v>
          </cell>
          <cell r="DK79">
            <v>171600</v>
          </cell>
          <cell r="DL79">
            <v>719000</v>
          </cell>
          <cell r="DM79">
            <v>312000</v>
          </cell>
          <cell r="DQ79" t="str">
            <v>動力噴霧機６０万</v>
          </cell>
          <cell r="DR79">
            <v>2070000</v>
          </cell>
          <cell r="DS79">
            <v>171600</v>
          </cell>
          <cell r="DT79">
            <v>1380000</v>
          </cell>
          <cell r="DU79">
            <v>624000</v>
          </cell>
          <cell r="DZ79">
            <v>3103525</v>
          </cell>
          <cell r="EA79">
            <v>529100</v>
          </cell>
          <cell r="EB79">
            <v>2070000</v>
          </cell>
          <cell r="EC79">
            <v>1625000</v>
          </cell>
          <cell r="EG79" t="str">
            <v>トラクター２５０万</v>
          </cell>
        </row>
        <row r="80">
          <cell r="A80">
            <v>74</v>
          </cell>
          <cell r="B80" t="str">
            <v>鍵山　由実</v>
          </cell>
          <cell r="C80">
            <v>40</v>
          </cell>
          <cell r="D80">
            <v>30</v>
          </cell>
          <cell r="E80">
            <v>9000</v>
          </cell>
          <cell r="F80">
            <v>2700000</v>
          </cell>
          <cell r="G80">
            <v>30</v>
          </cell>
          <cell r="H80">
            <v>9000</v>
          </cell>
          <cell r="I80">
            <v>2700000</v>
          </cell>
          <cell r="J80">
            <v>30</v>
          </cell>
          <cell r="K80">
            <v>9000</v>
          </cell>
          <cell r="L80">
            <v>2700000</v>
          </cell>
          <cell r="M80">
            <v>30</v>
          </cell>
          <cell r="N80">
            <v>9000</v>
          </cell>
          <cell r="O80">
            <v>2700000</v>
          </cell>
          <cell r="P80">
            <v>30</v>
          </cell>
          <cell r="Q80">
            <v>9000</v>
          </cell>
          <cell r="R80">
            <v>2700000</v>
          </cell>
          <cell r="V80">
            <v>41</v>
          </cell>
          <cell r="AI80">
            <v>19.440000000000001</v>
          </cell>
          <cell r="AJ80">
            <v>4277</v>
          </cell>
          <cell r="AK80">
            <v>7698600</v>
          </cell>
          <cell r="AO80">
            <v>39</v>
          </cell>
          <cell r="AY80">
            <v>1.3</v>
          </cell>
          <cell r="AZ80">
            <v>109</v>
          </cell>
          <cell r="BA80">
            <v>57330</v>
          </cell>
          <cell r="BB80">
            <v>1.3</v>
          </cell>
          <cell r="BC80">
            <v>182</v>
          </cell>
          <cell r="BD80">
            <v>273000</v>
          </cell>
          <cell r="BH80">
            <v>42</v>
          </cell>
          <cell r="BR80">
            <v>1.3</v>
          </cell>
          <cell r="BS80">
            <v>78</v>
          </cell>
          <cell r="BT80">
            <v>156000</v>
          </cell>
          <cell r="BU80">
            <v>1.3</v>
          </cell>
          <cell r="BV80">
            <v>78</v>
          </cell>
          <cell r="BW80">
            <v>156000</v>
          </cell>
          <cell r="CA80" t="str">
            <v>龍眼</v>
          </cell>
          <cell r="CK80">
            <v>0.28000000000000003</v>
          </cell>
          <cell r="CL80">
            <v>16.8</v>
          </cell>
          <cell r="CM80">
            <v>33600</v>
          </cell>
          <cell r="CN80">
            <v>0.28000000000000003</v>
          </cell>
          <cell r="CO80">
            <v>16.8</v>
          </cell>
          <cell r="CP80">
            <v>33600</v>
          </cell>
          <cell r="CT80">
            <v>440000</v>
          </cell>
          <cell r="CV80">
            <v>10000</v>
          </cell>
          <cell r="CW80">
            <v>288000</v>
          </cell>
          <cell r="DB80">
            <v>410000</v>
          </cell>
          <cell r="DD80">
            <v>40000</v>
          </cell>
          <cell r="DE80">
            <v>288000</v>
          </cell>
          <cell r="DJ80">
            <v>410000</v>
          </cell>
          <cell r="DL80">
            <v>40000</v>
          </cell>
          <cell r="DM80">
            <v>288000</v>
          </cell>
          <cell r="DR80">
            <v>522851</v>
          </cell>
          <cell r="DT80">
            <v>100000</v>
          </cell>
          <cell r="DU80">
            <v>368000</v>
          </cell>
          <cell r="DZ80">
            <v>5036531</v>
          </cell>
          <cell r="EA80">
            <v>123029</v>
          </cell>
          <cell r="EB80">
            <v>600000</v>
          </cell>
          <cell r="EC80">
            <v>2240000</v>
          </cell>
        </row>
        <row r="81">
          <cell r="A81">
            <v>75</v>
          </cell>
          <cell r="B81" t="str">
            <v>秋元　大樹</v>
          </cell>
          <cell r="C81">
            <v>5</v>
          </cell>
          <cell r="D81">
            <v>29</v>
          </cell>
          <cell r="E81">
            <v>4350</v>
          </cell>
          <cell r="F81">
            <v>3045000</v>
          </cell>
          <cell r="G81">
            <v>29</v>
          </cell>
          <cell r="H81">
            <v>4350</v>
          </cell>
          <cell r="I81">
            <v>3045000</v>
          </cell>
          <cell r="J81">
            <v>35</v>
          </cell>
          <cell r="K81">
            <v>5250</v>
          </cell>
          <cell r="L81">
            <v>3675000</v>
          </cell>
          <cell r="M81">
            <v>40</v>
          </cell>
          <cell r="N81">
            <v>6000</v>
          </cell>
          <cell r="O81">
            <v>4200000</v>
          </cell>
          <cell r="P81">
            <v>45</v>
          </cell>
          <cell r="Q81">
            <v>6750</v>
          </cell>
          <cell r="R81">
            <v>4725000</v>
          </cell>
          <cell r="V81">
            <v>3</v>
          </cell>
          <cell r="Z81">
            <v>15</v>
          </cell>
          <cell r="AA81">
            <v>3750</v>
          </cell>
          <cell r="AB81">
            <v>2062500</v>
          </cell>
          <cell r="AC81">
            <v>15</v>
          </cell>
          <cell r="AD81">
            <v>3750</v>
          </cell>
          <cell r="AE81">
            <v>2062500</v>
          </cell>
          <cell r="AF81">
            <v>20</v>
          </cell>
          <cell r="AG81">
            <v>5000</v>
          </cell>
          <cell r="AH81">
            <v>2750000</v>
          </cell>
          <cell r="AI81">
            <v>30</v>
          </cell>
          <cell r="AJ81">
            <v>7500</v>
          </cell>
          <cell r="AK81">
            <v>4125000</v>
          </cell>
          <cell r="CT81">
            <v>1622985</v>
          </cell>
          <cell r="DA81" t="str">
            <v>軽トラ８０万、動噴３０万</v>
          </cell>
          <cell r="DB81">
            <v>2914110</v>
          </cell>
          <cell r="DI81" t="str">
            <v>トラクター２００万、管理機１０万</v>
          </cell>
          <cell r="DJ81">
            <v>3249900</v>
          </cell>
          <cell r="DQ81" t="str">
            <v>畝立機３０万</v>
          </cell>
          <cell r="DR81">
            <v>3960100</v>
          </cell>
          <cell r="DZ81">
            <v>5100675</v>
          </cell>
        </row>
        <row r="82">
          <cell r="A82">
            <v>76</v>
          </cell>
          <cell r="B82" t="str">
            <v>江﨑　宗毅</v>
          </cell>
          <cell r="C82">
            <v>1</v>
          </cell>
          <cell r="D82">
            <v>30</v>
          </cell>
          <cell r="E82">
            <v>59</v>
          </cell>
          <cell r="F82">
            <v>28344</v>
          </cell>
          <cell r="G82">
            <v>20</v>
          </cell>
          <cell r="H82">
            <v>2400</v>
          </cell>
          <cell r="I82">
            <v>1152000</v>
          </cell>
          <cell r="J82">
            <v>30</v>
          </cell>
          <cell r="K82">
            <v>3900</v>
          </cell>
          <cell r="L82">
            <v>1872000</v>
          </cell>
          <cell r="M82">
            <v>30</v>
          </cell>
          <cell r="N82">
            <v>4800</v>
          </cell>
          <cell r="O82">
            <v>2779200</v>
          </cell>
          <cell r="P82">
            <v>30</v>
          </cell>
          <cell r="Q82">
            <v>6000</v>
          </cell>
          <cell r="R82">
            <v>3474000</v>
          </cell>
          <cell r="S82">
            <v>30</v>
          </cell>
          <cell r="T82">
            <v>6000</v>
          </cell>
          <cell r="U82">
            <v>3474000</v>
          </cell>
          <cell r="V82">
            <v>5</v>
          </cell>
          <cell r="W82">
            <v>7</v>
          </cell>
          <cell r="X82">
            <v>241</v>
          </cell>
          <cell r="Y82">
            <v>145965</v>
          </cell>
          <cell r="Z82">
            <v>30</v>
          </cell>
          <cell r="AA82">
            <v>2500</v>
          </cell>
          <cell r="AB82">
            <v>1625000</v>
          </cell>
          <cell r="AC82">
            <v>30</v>
          </cell>
          <cell r="AD82">
            <v>3100</v>
          </cell>
          <cell r="AE82">
            <v>2015000</v>
          </cell>
          <cell r="AF82">
            <v>30</v>
          </cell>
          <cell r="AG82">
            <v>3800</v>
          </cell>
          <cell r="AH82">
            <v>2470000</v>
          </cell>
          <cell r="AI82">
            <v>30</v>
          </cell>
          <cell r="AJ82">
            <v>4500</v>
          </cell>
          <cell r="AK82">
            <v>2925000</v>
          </cell>
          <cell r="AL82">
            <v>30</v>
          </cell>
          <cell r="AM82">
            <v>4500</v>
          </cell>
          <cell r="AN82">
            <v>2925000</v>
          </cell>
          <cell r="AO82">
            <v>13</v>
          </cell>
          <cell r="AP82">
            <v>3</v>
          </cell>
          <cell r="AQ82">
            <v>87</v>
          </cell>
          <cell r="AR82">
            <v>36600</v>
          </cell>
          <cell r="AS82">
            <v>3</v>
          </cell>
          <cell r="AT82">
            <v>150</v>
          </cell>
          <cell r="AU82">
            <v>130350</v>
          </cell>
          <cell r="AV82">
            <v>3</v>
          </cell>
          <cell r="AW82">
            <v>180</v>
          </cell>
          <cell r="AX82">
            <v>156420</v>
          </cell>
          <cell r="AY82">
            <v>3</v>
          </cell>
          <cell r="AZ82">
            <v>240</v>
          </cell>
          <cell r="BA82">
            <v>208560</v>
          </cell>
          <cell r="BB82">
            <v>5</v>
          </cell>
          <cell r="BC82">
            <v>400</v>
          </cell>
          <cell r="BD82">
            <v>347600</v>
          </cell>
          <cell r="BE82">
            <v>5</v>
          </cell>
          <cell r="BF82">
            <v>347600</v>
          </cell>
          <cell r="BG82">
            <v>347600</v>
          </cell>
          <cell r="BH82">
            <v>12</v>
          </cell>
          <cell r="BU82">
            <v>5</v>
          </cell>
          <cell r="BV82">
            <v>400</v>
          </cell>
          <cell r="BW82">
            <v>180000</v>
          </cell>
          <cell r="BX82">
            <v>5</v>
          </cell>
          <cell r="BY82">
            <v>400</v>
          </cell>
          <cell r="BZ82">
            <v>180000</v>
          </cell>
          <cell r="CT82">
            <v>439651</v>
          </cell>
          <cell r="DB82">
            <v>1458371</v>
          </cell>
          <cell r="DC82">
            <v>71429</v>
          </cell>
          <cell r="DI82" t="str">
            <v>耕運機　500,000円</v>
          </cell>
          <cell r="DJ82">
            <v>2061309</v>
          </cell>
          <cell r="DK82">
            <v>71429</v>
          </cell>
          <cell r="DM82">
            <v>750000</v>
          </cell>
          <cell r="DR82">
            <v>1888525</v>
          </cell>
          <cell r="DS82">
            <v>642858</v>
          </cell>
          <cell r="DU82">
            <v>750000</v>
          </cell>
          <cell r="DY82" t="str">
            <v>トラクター　4,000,000円</v>
          </cell>
          <cell r="DZ82">
            <v>2984122</v>
          </cell>
          <cell r="EA82">
            <v>642858</v>
          </cell>
          <cell r="EC82">
            <v>750000</v>
          </cell>
          <cell r="EH82">
            <v>2984122</v>
          </cell>
          <cell r="EI82">
            <v>642858</v>
          </cell>
          <cell r="EK82">
            <v>750000</v>
          </cell>
        </row>
        <row r="83">
          <cell r="A83">
            <v>77</v>
          </cell>
          <cell r="B83" t="str">
            <v>井之上　秀平</v>
          </cell>
          <cell r="C83">
            <v>2</v>
          </cell>
          <cell r="D83">
            <v>20</v>
          </cell>
          <cell r="E83">
            <v>3200</v>
          </cell>
          <cell r="F83">
            <v>1532800</v>
          </cell>
          <cell r="G83">
            <v>20</v>
          </cell>
          <cell r="H83">
            <v>3200</v>
          </cell>
          <cell r="I83">
            <v>1532800</v>
          </cell>
          <cell r="J83">
            <v>30</v>
          </cell>
          <cell r="K83">
            <v>4800</v>
          </cell>
          <cell r="L83">
            <v>2299200</v>
          </cell>
          <cell r="M83">
            <v>50</v>
          </cell>
          <cell r="N83">
            <v>8000</v>
          </cell>
          <cell r="O83">
            <v>3832000</v>
          </cell>
          <cell r="P83">
            <v>60</v>
          </cell>
          <cell r="Q83">
            <v>9600</v>
          </cell>
          <cell r="R83">
            <v>4598000</v>
          </cell>
          <cell r="S83">
            <v>60</v>
          </cell>
          <cell r="T83">
            <v>12800</v>
          </cell>
          <cell r="U83">
            <v>6131200</v>
          </cell>
          <cell r="V83">
            <v>4</v>
          </cell>
          <cell r="AI83">
            <v>20</v>
          </cell>
          <cell r="AJ83">
            <v>3000</v>
          </cell>
          <cell r="AK83">
            <v>1520000</v>
          </cell>
          <cell r="AL83">
            <v>50</v>
          </cell>
          <cell r="AM83">
            <v>7600</v>
          </cell>
          <cell r="AN83">
            <v>3800000</v>
          </cell>
          <cell r="AO83">
            <v>5</v>
          </cell>
          <cell r="AP83">
            <v>10</v>
          </cell>
          <cell r="AQ83">
            <v>1500</v>
          </cell>
          <cell r="AR83">
            <v>1050000</v>
          </cell>
          <cell r="AS83">
            <v>20</v>
          </cell>
          <cell r="AT83">
            <v>3000</v>
          </cell>
          <cell r="AU83">
            <v>2100000</v>
          </cell>
          <cell r="AV83">
            <v>20</v>
          </cell>
          <cell r="AW83">
            <v>3000</v>
          </cell>
          <cell r="AX83">
            <v>2100000</v>
          </cell>
          <cell r="AY83">
            <v>40</v>
          </cell>
          <cell r="AZ83">
            <v>6000</v>
          </cell>
          <cell r="BA83">
            <v>4200000</v>
          </cell>
          <cell r="BB83">
            <v>60</v>
          </cell>
          <cell r="BC83">
            <v>9000</v>
          </cell>
          <cell r="BD83">
            <v>6300000</v>
          </cell>
          <cell r="BE83">
            <v>80</v>
          </cell>
          <cell r="BF83">
            <v>12000</v>
          </cell>
          <cell r="BG83">
            <v>8400000</v>
          </cell>
          <cell r="CT83">
            <v>1526533</v>
          </cell>
          <cell r="CU83">
            <v>85715</v>
          </cell>
          <cell r="DA83" t="str">
            <v>管理機　600,000円</v>
          </cell>
          <cell r="DB83">
            <v>1800000</v>
          </cell>
          <cell r="DC83">
            <v>85715</v>
          </cell>
          <cell r="DE83">
            <v>400000</v>
          </cell>
          <cell r="DJ83">
            <v>2073765</v>
          </cell>
          <cell r="DK83">
            <v>85715</v>
          </cell>
          <cell r="DM83">
            <v>700000</v>
          </cell>
          <cell r="DR83">
            <v>3247325</v>
          </cell>
          <cell r="DS83">
            <v>835715</v>
          </cell>
          <cell r="DU83">
            <v>1700000</v>
          </cell>
          <cell r="DY83" t="str">
            <v>ﾋﾞﾆｰﾙﾊｳｽ　2,000㎡　　6,000千円</v>
          </cell>
          <cell r="DZ83">
            <v>4673845</v>
          </cell>
          <cell r="EA83">
            <v>1710715</v>
          </cell>
          <cell r="EC83">
            <v>3800000</v>
          </cell>
          <cell r="EG83" t="str">
            <v>ﾋﾞﾆｰﾙﾊｳｽ　3,000㎡　9,000千円　　軽ﾄﾗｯｸ　4台(中古）　1,000１千円</v>
          </cell>
          <cell r="EH83">
            <v>8162565</v>
          </cell>
          <cell r="EI83">
            <v>1710715</v>
          </cell>
          <cell r="EK83">
            <v>5250000</v>
          </cell>
        </row>
        <row r="84">
          <cell r="A84">
            <v>78</v>
          </cell>
          <cell r="B84" t="str">
            <v>有留　善幸</v>
          </cell>
          <cell r="C84">
            <v>1</v>
          </cell>
          <cell r="D84">
            <v>20</v>
          </cell>
          <cell r="E84">
            <v>3000</v>
          </cell>
          <cell r="F84">
            <v>1824706</v>
          </cell>
          <cell r="G84">
            <v>25</v>
          </cell>
          <cell r="H84">
            <v>4000</v>
          </cell>
          <cell r="I84">
            <v>2320000</v>
          </cell>
          <cell r="J84">
            <v>25</v>
          </cell>
          <cell r="K84">
            <v>4250</v>
          </cell>
          <cell r="L84">
            <v>2465000</v>
          </cell>
          <cell r="M84">
            <v>35</v>
          </cell>
          <cell r="N84">
            <v>6650</v>
          </cell>
          <cell r="O84">
            <v>3857000</v>
          </cell>
          <cell r="P84">
            <v>40</v>
          </cell>
          <cell r="Q84">
            <v>8000</v>
          </cell>
          <cell r="R84">
            <v>4640000</v>
          </cell>
          <cell r="S84">
            <v>40</v>
          </cell>
          <cell r="T84">
            <v>8000</v>
          </cell>
          <cell r="U84">
            <v>4640000</v>
          </cell>
          <cell r="V84">
            <v>5</v>
          </cell>
          <cell r="W84">
            <v>8</v>
          </cell>
          <cell r="X84">
            <v>640</v>
          </cell>
          <cell r="Y84">
            <v>416000</v>
          </cell>
          <cell r="Z84">
            <v>15</v>
          </cell>
          <cell r="AA84">
            <v>1200</v>
          </cell>
          <cell r="AB84">
            <v>804000</v>
          </cell>
          <cell r="AC84">
            <v>15</v>
          </cell>
          <cell r="AD84">
            <v>1500</v>
          </cell>
          <cell r="AE84">
            <v>1005000</v>
          </cell>
          <cell r="AF84">
            <v>20</v>
          </cell>
          <cell r="AG84">
            <v>2000</v>
          </cell>
          <cell r="AH84">
            <v>1400000</v>
          </cell>
          <cell r="AI84">
            <v>25</v>
          </cell>
          <cell r="AJ84">
            <v>2500</v>
          </cell>
          <cell r="AK84">
            <v>1750000</v>
          </cell>
          <cell r="AL84">
            <v>25</v>
          </cell>
          <cell r="AM84">
            <v>2500</v>
          </cell>
          <cell r="AN84">
            <v>1750000</v>
          </cell>
          <cell r="CT84">
            <v>1158336</v>
          </cell>
          <cell r="CU84">
            <v>77304</v>
          </cell>
          <cell r="DA84" t="str">
            <v>ｷｬﾘｰ動噴　320,853円　　管理機　220,270円</v>
          </cell>
          <cell r="DB84">
            <v>1613396</v>
          </cell>
          <cell r="DC84">
            <v>77304</v>
          </cell>
          <cell r="DJ84">
            <v>1784641</v>
          </cell>
          <cell r="DK84">
            <v>77304</v>
          </cell>
          <cell r="DR84">
            <v>2761042</v>
          </cell>
          <cell r="DS84">
            <v>77304</v>
          </cell>
          <cell r="DU84">
            <v>336000</v>
          </cell>
          <cell r="DZ84">
            <v>3365866</v>
          </cell>
          <cell r="EA84">
            <v>77304</v>
          </cell>
          <cell r="EC84">
            <v>336000</v>
          </cell>
          <cell r="EH84">
            <v>3365866</v>
          </cell>
          <cell r="EI84">
            <v>77304</v>
          </cell>
          <cell r="EK84">
            <v>336000</v>
          </cell>
        </row>
        <row r="85">
          <cell r="A85">
            <v>79</v>
          </cell>
          <cell r="B85" t="str">
            <v>德永　晃一</v>
          </cell>
          <cell r="C85">
            <v>1</v>
          </cell>
          <cell r="D85">
            <v>15</v>
          </cell>
          <cell r="E85">
            <v>2250</v>
          </cell>
          <cell r="F85">
            <v>1080000</v>
          </cell>
          <cell r="G85">
            <v>20</v>
          </cell>
          <cell r="H85">
            <v>3000</v>
          </cell>
          <cell r="I85">
            <v>1344000</v>
          </cell>
          <cell r="J85">
            <v>30</v>
          </cell>
          <cell r="K85">
            <v>4800</v>
          </cell>
          <cell r="L85">
            <v>2352000</v>
          </cell>
          <cell r="M85">
            <v>30</v>
          </cell>
          <cell r="N85">
            <v>5000</v>
          </cell>
          <cell r="O85">
            <v>2500000</v>
          </cell>
          <cell r="P85">
            <v>30</v>
          </cell>
          <cell r="Q85">
            <v>5400</v>
          </cell>
          <cell r="R85">
            <v>2916000</v>
          </cell>
          <cell r="V85">
            <v>5</v>
          </cell>
          <cell r="W85">
            <v>15</v>
          </cell>
          <cell r="X85">
            <v>1950</v>
          </cell>
          <cell r="Y85">
            <v>1228500</v>
          </cell>
          <cell r="Z85">
            <v>30</v>
          </cell>
          <cell r="AA85">
            <v>4200</v>
          </cell>
          <cell r="AB85">
            <v>2700000</v>
          </cell>
          <cell r="AC85">
            <v>30</v>
          </cell>
          <cell r="AD85">
            <v>4500</v>
          </cell>
          <cell r="AE85">
            <v>3060000</v>
          </cell>
          <cell r="AF85">
            <v>30</v>
          </cell>
          <cell r="AG85">
            <v>4500</v>
          </cell>
          <cell r="AH85">
            <v>3060000</v>
          </cell>
          <cell r="AI85">
            <v>30</v>
          </cell>
          <cell r="AJ85">
            <v>4500</v>
          </cell>
          <cell r="AK85">
            <v>3060000</v>
          </cell>
          <cell r="AO85">
            <v>15</v>
          </cell>
          <cell r="AY85">
            <v>20</v>
          </cell>
          <cell r="AZ85">
            <v>3600</v>
          </cell>
          <cell r="BA85">
            <v>1944000</v>
          </cell>
          <cell r="BB85">
            <v>20</v>
          </cell>
          <cell r="BC85">
            <v>3600</v>
          </cell>
          <cell r="BD85">
            <v>1944000</v>
          </cell>
          <cell r="CT85">
            <v>1550000</v>
          </cell>
          <cell r="DB85">
            <v>2340000</v>
          </cell>
          <cell r="DE85">
            <v>400000</v>
          </cell>
          <cell r="DJ85">
            <v>3402200</v>
          </cell>
          <cell r="DK85">
            <v>85800</v>
          </cell>
          <cell r="DM85">
            <v>600000</v>
          </cell>
          <cell r="DQ85" t="str">
            <v>管理機　600,000円</v>
          </cell>
          <cell r="DR85">
            <v>4682200</v>
          </cell>
          <cell r="DS85">
            <v>85800</v>
          </cell>
          <cell r="DU85">
            <v>600000</v>
          </cell>
          <cell r="DZ85">
            <v>4325000</v>
          </cell>
          <cell r="EA85">
            <v>443000</v>
          </cell>
          <cell r="EC85">
            <v>600000</v>
          </cell>
          <cell r="EG85" t="str">
            <v>トラクター　　2,500,000円</v>
          </cell>
        </row>
        <row r="86">
          <cell r="B86" t="str">
            <v>浦野　敦</v>
          </cell>
        </row>
        <row r="87">
          <cell r="B87" t="str">
            <v>愛野　大海</v>
          </cell>
        </row>
        <row r="88">
          <cell r="B88" t="str">
            <v>宮嵜　優</v>
          </cell>
        </row>
        <row r="89">
          <cell r="B89" t="str">
            <v>西元　郁男</v>
          </cell>
        </row>
        <row r="90">
          <cell r="B90" t="str">
            <v>仲田　章司</v>
          </cell>
        </row>
        <row r="91">
          <cell r="B91" t="str">
            <v>中野　良幸</v>
          </cell>
        </row>
      </sheetData>
      <sheetData sheetId="13">
        <row r="1">
          <cell r="A1">
            <v>1</v>
          </cell>
          <cell r="B1" t="str">
            <v>オクラ</v>
          </cell>
        </row>
        <row r="2">
          <cell r="A2">
            <v>2</v>
          </cell>
          <cell r="B2" t="str">
            <v>オクラ（露地）</v>
          </cell>
        </row>
        <row r="3">
          <cell r="A3">
            <v>3</v>
          </cell>
          <cell r="B3" t="str">
            <v>オクラ（トンネル）</v>
          </cell>
        </row>
        <row r="4">
          <cell r="A4">
            <v>4</v>
          </cell>
          <cell r="B4" t="str">
            <v>オクラ（ハウス）</v>
          </cell>
        </row>
        <row r="5">
          <cell r="A5">
            <v>5</v>
          </cell>
          <cell r="B5" t="str">
            <v>スナップ</v>
          </cell>
        </row>
        <row r="6">
          <cell r="A6">
            <v>6</v>
          </cell>
          <cell r="B6" t="str">
            <v>ソラマメ</v>
          </cell>
        </row>
        <row r="7">
          <cell r="A7">
            <v>7</v>
          </cell>
          <cell r="B7" t="str">
            <v>カボチャ</v>
          </cell>
        </row>
        <row r="8">
          <cell r="A8">
            <v>8</v>
          </cell>
          <cell r="B8" t="str">
            <v>カボチャ(春）</v>
          </cell>
        </row>
        <row r="9">
          <cell r="A9">
            <v>9</v>
          </cell>
          <cell r="B9" t="str">
            <v>カボチャ(秋）</v>
          </cell>
        </row>
        <row r="10">
          <cell r="A10">
            <v>10</v>
          </cell>
          <cell r="B10" t="str">
            <v>キャベツ</v>
          </cell>
        </row>
        <row r="11">
          <cell r="A11">
            <v>11</v>
          </cell>
          <cell r="B11" t="str">
            <v>インゲン</v>
          </cell>
        </row>
        <row r="12">
          <cell r="A12">
            <v>12</v>
          </cell>
          <cell r="B12" t="str">
            <v>インゲン(春)</v>
          </cell>
        </row>
        <row r="13">
          <cell r="A13">
            <v>13</v>
          </cell>
          <cell r="B13" t="str">
            <v>インゲン(秋)</v>
          </cell>
        </row>
        <row r="14">
          <cell r="A14">
            <v>14</v>
          </cell>
          <cell r="B14" t="str">
            <v>モロッコインゲン</v>
          </cell>
        </row>
        <row r="15">
          <cell r="A15">
            <v>15</v>
          </cell>
          <cell r="B15" t="str">
            <v>実エンドウ</v>
          </cell>
        </row>
        <row r="16">
          <cell r="A16">
            <v>16</v>
          </cell>
          <cell r="B16" t="str">
            <v>レタス</v>
          </cell>
        </row>
        <row r="17">
          <cell r="A17">
            <v>17</v>
          </cell>
          <cell r="B17" t="str">
            <v>サツマイモ</v>
          </cell>
        </row>
        <row r="18">
          <cell r="A18">
            <v>18</v>
          </cell>
          <cell r="B18" t="str">
            <v>青果用甘薯</v>
          </cell>
        </row>
        <row r="19">
          <cell r="A19">
            <v>19</v>
          </cell>
          <cell r="B19" t="str">
            <v>エダマメ</v>
          </cell>
        </row>
        <row r="20">
          <cell r="A20">
            <v>20</v>
          </cell>
          <cell r="B20" t="str">
            <v>キュウリ</v>
          </cell>
        </row>
        <row r="21">
          <cell r="A21">
            <v>21</v>
          </cell>
          <cell r="B21" t="str">
            <v>グリンボール</v>
          </cell>
        </row>
        <row r="22">
          <cell r="A22">
            <v>22</v>
          </cell>
          <cell r="B22" t="str">
            <v>生姜</v>
          </cell>
        </row>
        <row r="23">
          <cell r="A23">
            <v>23</v>
          </cell>
          <cell r="B23" t="str">
            <v>スイートコーン</v>
          </cell>
        </row>
        <row r="24">
          <cell r="A24">
            <v>24</v>
          </cell>
          <cell r="B24" t="str">
            <v>ダイコン</v>
          </cell>
        </row>
        <row r="25">
          <cell r="A25">
            <v>25</v>
          </cell>
          <cell r="B25" t="str">
            <v>ニンジン</v>
          </cell>
        </row>
        <row r="26">
          <cell r="A26">
            <v>26</v>
          </cell>
          <cell r="B26" t="str">
            <v>トウモロコシ</v>
          </cell>
        </row>
        <row r="27">
          <cell r="A27">
            <v>27</v>
          </cell>
          <cell r="B27" t="str">
            <v>バレイショ</v>
          </cell>
        </row>
        <row r="28">
          <cell r="A28">
            <v>28</v>
          </cell>
          <cell r="B28" t="str">
            <v>トマト</v>
          </cell>
        </row>
        <row r="29">
          <cell r="A29">
            <v>29</v>
          </cell>
          <cell r="B29" t="str">
            <v>ミニトマト</v>
          </cell>
        </row>
        <row r="30">
          <cell r="A30">
            <v>30</v>
          </cell>
          <cell r="B30" t="str">
            <v>ピーマン</v>
          </cell>
        </row>
        <row r="31">
          <cell r="A31">
            <v>31</v>
          </cell>
          <cell r="B31" t="str">
            <v>アボカド</v>
          </cell>
        </row>
        <row r="32">
          <cell r="A32">
            <v>32</v>
          </cell>
          <cell r="B32" t="str">
            <v>スイカ</v>
          </cell>
        </row>
        <row r="33">
          <cell r="A33">
            <v>33</v>
          </cell>
          <cell r="B33" t="str">
            <v>スプレーギク(ハウス)</v>
          </cell>
        </row>
        <row r="34">
          <cell r="A34">
            <v>34</v>
          </cell>
          <cell r="B34" t="str">
            <v>オーガスタ（尺）</v>
          </cell>
        </row>
        <row r="35">
          <cell r="A35">
            <v>35</v>
          </cell>
          <cell r="B35" t="str">
            <v>ケンチャヤシ（尺）</v>
          </cell>
        </row>
        <row r="36">
          <cell r="A36">
            <v>36</v>
          </cell>
          <cell r="B36" t="str">
            <v>シュロチク（施設）</v>
          </cell>
        </row>
        <row r="37">
          <cell r="A37">
            <v>37</v>
          </cell>
          <cell r="B37" t="str">
            <v>高性チャメ（施設）、オーガスタ（施設）</v>
          </cell>
        </row>
        <row r="38">
          <cell r="A38">
            <v>38</v>
          </cell>
          <cell r="B38" t="str">
            <v>ツピタン（８寸～尺）</v>
          </cell>
        </row>
        <row r="39">
          <cell r="A39">
            <v>39</v>
          </cell>
          <cell r="B39" t="str">
            <v>パッションフルーツ</v>
          </cell>
        </row>
        <row r="40">
          <cell r="A40">
            <v>40</v>
          </cell>
          <cell r="B40" t="str">
            <v>パパイヤ</v>
          </cell>
        </row>
        <row r="41">
          <cell r="A41">
            <v>41</v>
          </cell>
          <cell r="B41" t="str">
            <v>マンゴー</v>
          </cell>
        </row>
        <row r="42">
          <cell r="A42">
            <v>42</v>
          </cell>
          <cell r="B42" t="str">
            <v>ライチ</v>
          </cell>
        </row>
        <row r="43">
          <cell r="A43">
            <v>43</v>
          </cell>
          <cell r="B43" t="str">
            <v>龍眼</v>
          </cell>
        </row>
        <row r="44">
          <cell r="A44">
            <v>44</v>
          </cell>
          <cell r="B44" t="str">
            <v>肉用牛</v>
          </cell>
        </row>
        <row r="45">
          <cell r="A45">
            <v>45</v>
          </cell>
          <cell r="B45" t="str">
            <v>養豚一貫（黒豚）</v>
          </cell>
        </row>
        <row r="46">
          <cell r="A46">
            <v>46</v>
          </cell>
          <cell r="B46" t="str">
            <v>１年目のみ新規就農の補助金。他はWCS増頭奨励金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2"/>
  <sheetViews>
    <sheetView view="pageBreakPreview" zoomScale="60" zoomScaleNormal="70" workbookViewId="0">
      <pane xSplit="10" ySplit="4" topLeftCell="K5" activePane="bottomRight" state="frozen"/>
      <selection pane="topRight" activeCell="J1" sqref="J1"/>
      <selection pane="bottomLeft" activeCell="A5" sqref="A5"/>
      <selection pane="bottomRight" activeCell="N28" sqref="N28:P28"/>
    </sheetView>
  </sheetViews>
  <sheetFormatPr defaultColWidth="4.625" defaultRowHeight="24.95" customHeight="1" x14ac:dyDescent="0.15"/>
  <cols>
    <col min="1" max="1" width="0" style="1" hidden="1" customWidth="1"/>
    <col min="2" max="10" width="4.625" style="1"/>
    <col min="11" max="25" width="5.625" style="1" customWidth="1"/>
    <col min="26" max="30" width="4.625" style="1"/>
    <col min="31" max="35" width="0" style="1" hidden="1" customWidth="1"/>
    <col min="36" max="16384" width="4.625" style="1"/>
  </cols>
  <sheetData>
    <row r="1" spans="1:35" ht="24.95" customHeight="1" thickBot="1" x14ac:dyDescent="0.2">
      <c r="B1" s="2"/>
      <c r="C1" s="2"/>
      <c r="D1" s="50"/>
      <c r="E1" s="50"/>
      <c r="F1" s="2"/>
      <c r="L1" s="51" t="s">
        <v>0</v>
      </c>
      <c r="M1" s="52"/>
      <c r="N1" s="53"/>
      <c r="O1" s="54"/>
      <c r="P1" s="54"/>
      <c r="Q1" s="54"/>
      <c r="R1" s="54"/>
      <c r="S1" s="55"/>
      <c r="T1" s="56"/>
      <c r="U1" s="28"/>
      <c r="V1" s="28"/>
      <c r="W1" s="50"/>
      <c r="X1" s="3"/>
      <c r="AE1" s="43" t="s">
        <v>1</v>
      </c>
      <c r="AF1" s="44"/>
      <c r="AG1" s="44"/>
      <c r="AH1" s="45" t="s">
        <v>23</v>
      </c>
      <c r="AI1" s="46"/>
    </row>
    <row r="2" spans="1:35" ht="24.95" customHeight="1" x14ac:dyDescent="0.15">
      <c r="C2" s="47" t="s">
        <v>2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35" ht="14.25" x14ac:dyDescent="0.15"/>
    <row r="4" spans="1:35" ht="39.950000000000003" customHeight="1" x14ac:dyDescent="0.15">
      <c r="C4" s="48"/>
      <c r="D4" s="48"/>
      <c r="E4" s="48"/>
      <c r="F4" s="48"/>
      <c r="G4" s="48"/>
      <c r="H4" s="48"/>
      <c r="I4" s="48"/>
      <c r="J4" s="48"/>
      <c r="K4" s="49" t="s">
        <v>3</v>
      </c>
      <c r="L4" s="13"/>
      <c r="M4" s="13"/>
      <c r="N4" s="49" t="s">
        <v>4</v>
      </c>
      <c r="O4" s="13"/>
      <c r="P4" s="13"/>
      <c r="Q4" s="49" t="s">
        <v>5</v>
      </c>
      <c r="R4" s="13"/>
      <c r="S4" s="13"/>
      <c r="T4" s="49" t="s">
        <v>6</v>
      </c>
      <c r="U4" s="13"/>
      <c r="V4" s="13"/>
      <c r="W4" s="49" t="s">
        <v>7</v>
      </c>
      <c r="X4" s="13"/>
      <c r="Y4" s="13"/>
    </row>
    <row r="5" spans="1:35" ht="30" customHeight="1" x14ac:dyDescent="0.15">
      <c r="C5" s="21" t="s">
        <v>8</v>
      </c>
      <c r="D5" s="40" t="s">
        <v>9</v>
      </c>
      <c r="E5" s="40"/>
      <c r="F5" s="40"/>
      <c r="G5" s="41"/>
      <c r="H5" s="13" t="s">
        <v>10</v>
      </c>
      <c r="I5" s="13"/>
      <c r="J5" s="13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35" ht="30" customHeight="1" x14ac:dyDescent="0.15">
      <c r="A6" s="28" t="e">
        <f>VLOOKUP($D$1,'[1]経営開始計画(DB)'!$A$4:$EO$504,3,FALSE)</f>
        <v>#N/A</v>
      </c>
      <c r="C6" s="39"/>
      <c r="D6" s="63" t="str">
        <f>IF(ISERROR(VLOOKUP(A6,[1]品目管理!$A$1:$B$200,2,FALSE)),"",VLOOKUP(A6,[1]品目管理!$A$1:$B$200,2,FALSE))</f>
        <v/>
      </c>
      <c r="E6" s="63"/>
      <c r="F6" s="63"/>
      <c r="G6" s="64"/>
      <c r="H6" s="13" t="s">
        <v>11</v>
      </c>
      <c r="I6" s="13"/>
      <c r="J6" s="1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35" ht="30" customHeight="1" x14ac:dyDescent="0.15">
      <c r="A7" s="28"/>
      <c r="C7" s="39"/>
      <c r="D7" s="65"/>
      <c r="E7" s="65"/>
      <c r="F7" s="65"/>
      <c r="G7" s="66"/>
      <c r="H7" s="13" t="s">
        <v>12</v>
      </c>
      <c r="I7" s="13"/>
      <c r="J7" s="1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35" ht="30" customHeight="1" x14ac:dyDescent="0.15">
      <c r="A8" s="28" t="e">
        <f>VLOOKUP($D$1,'[1]経営開始計画(DB)'!$A$4:$EO$504,22,FALSE)</f>
        <v>#N/A</v>
      </c>
      <c r="C8" s="39"/>
      <c r="D8" s="29" t="str">
        <f>IF(ISERROR(VLOOKUP(A8,[1]品目管理!A1:B200,2,FALSE)),"",VLOOKUP(A8,[1]品目管理!A1:B200,2,FALSE))</f>
        <v/>
      </c>
      <c r="E8" s="29"/>
      <c r="F8" s="29"/>
      <c r="G8" s="29"/>
      <c r="H8" s="27" t="s">
        <v>10</v>
      </c>
      <c r="I8" s="13"/>
      <c r="J8" s="1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35" ht="30" customHeight="1" x14ac:dyDescent="0.15">
      <c r="A9" s="28"/>
      <c r="C9" s="39"/>
      <c r="D9" s="29"/>
      <c r="E9" s="29"/>
      <c r="F9" s="29"/>
      <c r="G9" s="29"/>
      <c r="H9" s="27" t="s">
        <v>11</v>
      </c>
      <c r="I9" s="13"/>
      <c r="J9" s="1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35" ht="30" customHeight="1" x14ac:dyDescent="0.15">
      <c r="A10" s="28"/>
      <c r="C10" s="39"/>
      <c r="D10" s="29"/>
      <c r="E10" s="29"/>
      <c r="F10" s="29"/>
      <c r="G10" s="29"/>
      <c r="H10" s="27" t="s">
        <v>12</v>
      </c>
      <c r="I10" s="13"/>
      <c r="J10" s="1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35" ht="30" customHeight="1" x14ac:dyDescent="0.15">
      <c r="A11" s="28" t="e">
        <f>VLOOKUP($D$1,'[1]経営開始計画(DB)'!$A$4:$EO$504,41,FALSE)</f>
        <v>#N/A</v>
      </c>
      <c r="C11" s="39"/>
      <c r="D11" s="29" t="str">
        <f>IF(ISERROR(VLOOKUP(A11,[1]品目管理!A1:B200,2,FALSE)),"",VLOOKUP(A11,[1]品目管理!A1:B200,2,FALSE))</f>
        <v/>
      </c>
      <c r="E11" s="29"/>
      <c r="F11" s="29"/>
      <c r="G11" s="29"/>
      <c r="H11" s="27" t="s">
        <v>10</v>
      </c>
      <c r="I11" s="13"/>
      <c r="J11" s="13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35" ht="30" customHeight="1" x14ac:dyDescent="0.15">
      <c r="A12" s="28"/>
      <c r="C12" s="39"/>
      <c r="D12" s="29"/>
      <c r="E12" s="29"/>
      <c r="F12" s="29"/>
      <c r="G12" s="29"/>
      <c r="H12" s="27" t="s">
        <v>11</v>
      </c>
      <c r="I12" s="13"/>
      <c r="J12" s="1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35" ht="30" customHeight="1" x14ac:dyDescent="0.15">
      <c r="A13" s="28"/>
      <c r="C13" s="39"/>
      <c r="D13" s="29"/>
      <c r="E13" s="29"/>
      <c r="F13" s="29"/>
      <c r="G13" s="29"/>
      <c r="H13" s="27" t="s">
        <v>12</v>
      </c>
      <c r="I13" s="13"/>
      <c r="J13" s="1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35" ht="30" customHeight="1" x14ac:dyDescent="0.15">
      <c r="A14" s="28" t="e">
        <f>VLOOKUP($D$1,'[1]経営開始計画(DB)'!$A$4:$EO$504,60,FALSE)</f>
        <v>#N/A</v>
      </c>
      <c r="C14" s="39"/>
      <c r="D14" s="29" t="str">
        <f>IF(ISERROR(VLOOKUP(A14,[1]品目管理!A1:B200,2,FALSE)),"",VLOOKUP(A14,[1]品目管理!A1:B200,2,FALSE))</f>
        <v/>
      </c>
      <c r="E14" s="29"/>
      <c r="F14" s="29"/>
      <c r="G14" s="29"/>
      <c r="H14" s="27" t="s">
        <v>10</v>
      </c>
      <c r="I14" s="13"/>
      <c r="J14" s="13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35" ht="30" customHeight="1" x14ac:dyDescent="0.15">
      <c r="A15" s="28"/>
      <c r="C15" s="39"/>
      <c r="D15" s="29"/>
      <c r="E15" s="29"/>
      <c r="F15" s="29"/>
      <c r="G15" s="29"/>
      <c r="H15" s="27" t="s">
        <v>11</v>
      </c>
      <c r="I15" s="13"/>
      <c r="J15" s="13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35" ht="30" customHeight="1" x14ac:dyDescent="0.15">
      <c r="A16" s="28"/>
      <c r="C16" s="39"/>
      <c r="D16" s="29"/>
      <c r="E16" s="29"/>
      <c r="F16" s="29"/>
      <c r="G16" s="29"/>
      <c r="H16" s="27" t="s">
        <v>12</v>
      </c>
      <c r="I16" s="13"/>
      <c r="J16" s="13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30" customHeight="1" x14ac:dyDescent="0.15">
      <c r="A17" s="28" t="e">
        <f>VLOOKUP($D$1,'[1]経営開始計画(DB)'!$A$4:$EO$504,79,FALSE)</f>
        <v>#N/A</v>
      </c>
      <c r="C17" s="39"/>
      <c r="D17" s="29" t="str">
        <f>IF(ISERROR(VLOOKUP(A17,[1]品目管理!A1:B200,2,FALSE)),"",VLOOKUP(A17,[1]品目管理!A1:B200,2,FALSE))</f>
        <v/>
      </c>
      <c r="E17" s="29"/>
      <c r="F17" s="29"/>
      <c r="G17" s="29"/>
      <c r="H17" s="27" t="s">
        <v>10</v>
      </c>
      <c r="I17" s="13"/>
      <c r="J17" s="13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30" customHeight="1" x14ac:dyDescent="0.15">
      <c r="A18" s="28"/>
      <c r="C18" s="39"/>
      <c r="D18" s="29"/>
      <c r="E18" s="29"/>
      <c r="F18" s="29"/>
      <c r="G18" s="29"/>
      <c r="H18" s="27" t="s">
        <v>11</v>
      </c>
      <c r="I18" s="13"/>
      <c r="J18" s="13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30" customHeight="1" thickBot="1" x14ac:dyDescent="0.2">
      <c r="A19" s="28"/>
      <c r="C19" s="39"/>
      <c r="D19" s="29"/>
      <c r="E19" s="29"/>
      <c r="F19" s="29"/>
      <c r="G19" s="29"/>
      <c r="H19" s="27" t="s">
        <v>12</v>
      </c>
      <c r="I19" s="13"/>
      <c r="J19" s="13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30" hidden="1" customHeight="1" thickTop="1" thickBot="1" x14ac:dyDescent="0.2">
      <c r="C20" s="8" t="s">
        <v>13</v>
      </c>
      <c r="D20" s="9"/>
      <c r="E20" s="9"/>
      <c r="F20" s="9"/>
      <c r="G20" s="9"/>
      <c r="H20" s="9"/>
      <c r="I20" s="9"/>
      <c r="J20" s="9"/>
      <c r="K20" s="25">
        <f>IF(T1="夫婦型","2,250,000",1500000)</f>
        <v>1500000</v>
      </c>
      <c r="L20" s="25"/>
      <c r="M20" s="25"/>
      <c r="N20" s="25">
        <f>IF($AH$1="○",IF(K33&gt;1000000,(3500000-K33)*3/5,$K$20),IF(K33&gt;=2500000,0,$K$20))</f>
        <v>1500000</v>
      </c>
      <c r="O20" s="25"/>
      <c r="P20" s="25"/>
      <c r="Q20" s="25">
        <f>IF($AH$1="○",IF(N33&gt;1000000,(3500000-N33)*3/5,$K$20),IF(N33&gt;=2500000,0,$K$20))</f>
        <v>1500000</v>
      </c>
      <c r="R20" s="25"/>
      <c r="S20" s="25"/>
      <c r="T20" s="25">
        <f>IF($AH$1="○",IF(Q33&gt;1000000,(3500000-Q33)*3/5,$K$20),IF(Q33&gt;=2500000,0,$K$20))</f>
        <v>1500000</v>
      </c>
      <c r="U20" s="25"/>
      <c r="V20" s="25"/>
      <c r="W20" s="25">
        <f>IF($AH$1="○",IF(T33&gt;1000000,(3500000-T33)*3/5,$K$20),IF(T33&gt;=2500000,0,$K$20))</f>
        <v>1500000</v>
      </c>
      <c r="X20" s="25"/>
      <c r="Y20" s="25"/>
    </row>
    <row r="21" spans="1:25" ht="30" customHeight="1" thickTop="1" thickBot="1" x14ac:dyDescent="0.2">
      <c r="C21" s="8" t="s">
        <v>24</v>
      </c>
      <c r="D21" s="9"/>
      <c r="E21" s="9"/>
      <c r="F21" s="9"/>
      <c r="G21" s="9"/>
      <c r="H21" s="9"/>
      <c r="I21" s="9"/>
      <c r="J21" s="9"/>
      <c r="K21" s="25">
        <f>K7+K10+K13+K16+K19</f>
        <v>0</v>
      </c>
      <c r="L21" s="25"/>
      <c r="M21" s="25"/>
      <c r="N21" s="25">
        <f t="shared" ref="N21" si="0">N7+N10+N13+N16+N19</f>
        <v>0</v>
      </c>
      <c r="O21" s="25"/>
      <c r="P21" s="25"/>
      <c r="Q21" s="25">
        <f t="shared" ref="Q21" si="1">Q7+Q10+Q13+Q16+Q19</f>
        <v>0</v>
      </c>
      <c r="R21" s="25"/>
      <c r="S21" s="25"/>
      <c r="T21" s="25">
        <f t="shared" ref="T21" si="2">T7+T10+T13+T16+T19</f>
        <v>0</v>
      </c>
      <c r="U21" s="25"/>
      <c r="V21" s="25"/>
      <c r="W21" s="25">
        <f>W7+W10+W13+W16+W19</f>
        <v>0</v>
      </c>
      <c r="X21" s="25"/>
      <c r="Y21" s="61"/>
    </row>
    <row r="22" spans="1:25" ht="39.950000000000003" customHeight="1" thickTop="1" x14ac:dyDescent="0.15">
      <c r="C22" s="22"/>
      <c r="D22" s="22"/>
      <c r="E22" s="22"/>
      <c r="F22" s="22"/>
      <c r="G22" s="22"/>
      <c r="H22" s="22"/>
      <c r="I22" s="22"/>
      <c r="J22" s="22"/>
      <c r="K22" s="11" t="s">
        <v>3</v>
      </c>
      <c r="L22" s="12"/>
      <c r="M22" s="12"/>
      <c r="N22" s="11" t="s">
        <v>4</v>
      </c>
      <c r="O22" s="12"/>
      <c r="P22" s="12"/>
      <c r="Q22" s="11" t="s">
        <v>5</v>
      </c>
      <c r="R22" s="12"/>
      <c r="S22" s="12"/>
      <c r="T22" s="11" t="s">
        <v>6</v>
      </c>
      <c r="U22" s="12"/>
      <c r="V22" s="12"/>
      <c r="W22" s="11" t="s">
        <v>7</v>
      </c>
      <c r="X22" s="12"/>
      <c r="Y22" s="12"/>
    </row>
    <row r="23" spans="1:25" ht="30" customHeight="1" x14ac:dyDescent="0.15">
      <c r="C23" s="20" t="s">
        <v>14</v>
      </c>
      <c r="D23" s="17" t="s">
        <v>15</v>
      </c>
      <c r="E23" s="17"/>
      <c r="F23" s="17"/>
      <c r="G23" s="17"/>
      <c r="H23" s="17"/>
      <c r="I23" s="17"/>
      <c r="J23" s="17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</row>
    <row r="24" spans="1:25" ht="30" customHeight="1" x14ac:dyDescent="0.15">
      <c r="C24" s="20"/>
      <c r="D24" s="17" t="s">
        <v>16</v>
      </c>
      <c r="E24" s="17"/>
      <c r="F24" s="17"/>
      <c r="G24" s="17"/>
      <c r="H24" s="17"/>
      <c r="I24" s="17"/>
      <c r="J24" s="17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</row>
    <row r="25" spans="1:25" ht="30" customHeight="1" x14ac:dyDescent="0.15">
      <c r="C25" s="20"/>
      <c r="D25" s="17" t="s">
        <v>17</v>
      </c>
      <c r="E25" s="17"/>
      <c r="F25" s="17"/>
      <c r="G25" s="17"/>
      <c r="H25" s="17"/>
      <c r="I25" s="17"/>
      <c r="J25" s="17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ht="30" customHeight="1" x14ac:dyDescent="0.15">
      <c r="C26" s="20"/>
      <c r="D26" s="17" t="s">
        <v>18</v>
      </c>
      <c r="E26" s="17"/>
      <c r="F26" s="17"/>
      <c r="G26" s="17"/>
      <c r="H26" s="17"/>
      <c r="I26" s="17"/>
      <c r="J26" s="17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 ht="30" customHeight="1" x14ac:dyDescent="0.15">
      <c r="C27" s="20"/>
      <c r="D27" s="17" t="s">
        <v>19</v>
      </c>
      <c r="E27" s="17"/>
      <c r="F27" s="17"/>
      <c r="G27" s="17"/>
      <c r="H27" s="17"/>
      <c r="I27" s="17"/>
      <c r="J27" s="17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</row>
    <row r="28" spans="1:25" ht="30" customHeight="1" thickBot="1" x14ac:dyDescent="0.2">
      <c r="C28" s="21"/>
      <c r="D28" s="18" t="s">
        <v>41</v>
      </c>
      <c r="E28" s="18"/>
      <c r="F28" s="18"/>
      <c r="G28" s="18"/>
      <c r="H28" s="18"/>
      <c r="I28" s="18"/>
      <c r="J28" s="18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ht="30" customHeight="1" thickTop="1" thickBot="1" x14ac:dyDescent="0.2">
      <c r="C29" s="8" t="s">
        <v>20</v>
      </c>
      <c r="D29" s="9"/>
      <c r="E29" s="9"/>
      <c r="F29" s="9"/>
      <c r="G29" s="9"/>
      <c r="H29" s="9"/>
      <c r="I29" s="9"/>
      <c r="J29" s="9"/>
      <c r="K29" s="25">
        <f>SUM(K23:M28)</f>
        <v>0</v>
      </c>
      <c r="L29" s="25"/>
      <c r="M29" s="25"/>
      <c r="N29" s="25">
        <f>SUM(N23:P28)</f>
        <v>0</v>
      </c>
      <c r="O29" s="25"/>
      <c r="P29" s="25"/>
      <c r="Q29" s="25">
        <f>SUM(Q23:S28)</f>
        <v>0</v>
      </c>
      <c r="R29" s="25"/>
      <c r="S29" s="25"/>
      <c r="T29" s="25">
        <f>SUM(T23:V28)</f>
        <v>0</v>
      </c>
      <c r="U29" s="25"/>
      <c r="V29" s="25"/>
      <c r="W29" s="25">
        <f>SUM(W23:Y28)</f>
        <v>0</v>
      </c>
      <c r="X29" s="25"/>
      <c r="Y29" s="25"/>
    </row>
    <row r="30" spans="1:25" ht="24.95" customHeight="1" thickTop="1" x14ac:dyDescent="0.15">
      <c r="C30" s="11" t="s">
        <v>21</v>
      </c>
      <c r="D30" s="12"/>
      <c r="E30" s="12"/>
      <c r="F30" s="12"/>
      <c r="G30" s="12"/>
      <c r="H30" s="12"/>
      <c r="I30" s="12"/>
      <c r="J30" s="12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1:25" ht="52.5" customHeight="1" x14ac:dyDescent="0.15">
      <c r="C31" s="13"/>
      <c r="D31" s="13"/>
      <c r="E31" s="13"/>
      <c r="F31" s="13"/>
      <c r="G31" s="13"/>
      <c r="H31" s="13"/>
      <c r="I31" s="13"/>
      <c r="J31" s="13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</row>
    <row r="32" spans="1:25" ht="24.95" customHeight="1" thickBot="1" x14ac:dyDescent="0.2">
      <c r="C32" s="4"/>
      <c r="D32" s="4"/>
      <c r="E32" s="4"/>
      <c r="F32" s="4"/>
      <c r="G32" s="4"/>
      <c r="H32" s="4"/>
      <c r="I32" s="4"/>
      <c r="J32" s="4"/>
    </row>
    <row r="33" spans="3:25" ht="24.95" customHeight="1" thickTop="1" thickBot="1" x14ac:dyDescent="0.2">
      <c r="C33" s="8" t="s">
        <v>22</v>
      </c>
      <c r="D33" s="9"/>
      <c r="E33" s="9"/>
      <c r="F33" s="9"/>
      <c r="G33" s="9"/>
      <c r="H33" s="9"/>
      <c r="I33" s="9"/>
      <c r="J33" s="9"/>
      <c r="K33" s="25">
        <f>K21-K29</f>
        <v>0</v>
      </c>
      <c r="L33" s="25"/>
      <c r="M33" s="25"/>
      <c r="N33" s="25">
        <f>N21-N29</f>
        <v>0</v>
      </c>
      <c r="O33" s="25"/>
      <c r="P33" s="25"/>
      <c r="Q33" s="25">
        <f>Q21-Q29</f>
        <v>0</v>
      </c>
      <c r="R33" s="25"/>
      <c r="S33" s="25"/>
      <c r="T33" s="25">
        <f>T21-T29</f>
        <v>0</v>
      </c>
      <c r="U33" s="25"/>
      <c r="V33" s="25"/>
      <c r="W33" s="25">
        <f>W21-W29</f>
        <v>0</v>
      </c>
      <c r="X33" s="25"/>
      <c r="Y33" s="25"/>
    </row>
    <row r="34" spans="3:25" ht="24.95" customHeight="1" thickTop="1" x14ac:dyDescent="0.15"/>
    <row r="35" spans="3:25" s="5" customFormat="1" ht="24.95" customHeight="1" x14ac:dyDescent="0.15"/>
    <row r="36" spans="3:25" s="5" customFormat="1" ht="24.95" customHeight="1" x14ac:dyDescent="0.15"/>
    <row r="37" spans="3:25" s="6" customFormat="1" ht="24.95" customHeight="1" x14ac:dyDescent="0.15"/>
    <row r="38" spans="3:25" s="7" customFormat="1" ht="24.95" customHeight="1" x14ac:dyDescent="0.15"/>
    <row r="39" spans="3:25" s="7" customFormat="1" ht="24.95" customHeight="1" x14ac:dyDescent="0.15"/>
    <row r="40" spans="3:25" s="7" customFormat="1" ht="24.95" customHeight="1" x14ac:dyDescent="0.15"/>
    <row r="41" spans="3:25" s="7" customFormat="1" ht="24.95" customHeight="1" x14ac:dyDescent="0.15"/>
    <row r="42" spans="3:25" s="7" customFormat="1" ht="24.95" customHeight="1" x14ac:dyDescent="0.15"/>
  </sheetData>
  <mergeCells count="188">
    <mergeCell ref="AE1:AG1"/>
    <mergeCell ref="AH1:AI1"/>
    <mergeCell ref="C2:AB2"/>
    <mergeCell ref="C4:J4"/>
    <mergeCell ref="K4:M4"/>
    <mergeCell ref="N4:P4"/>
    <mergeCell ref="Q4:S4"/>
    <mergeCell ref="T4:V4"/>
    <mergeCell ref="W4:Y4"/>
    <mergeCell ref="D1:E1"/>
    <mergeCell ref="L1:M1"/>
    <mergeCell ref="N1:S1"/>
    <mergeCell ref="T1:W1"/>
    <mergeCell ref="T5:V5"/>
    <mergeCell ref="W5:Y5"/>
    <mergeCell ref="A6:A7"/>
    <mergeCell ref="D6:G7"/>
    <mergeCell ref="H6:J6"/>
    <mergeCell ref="K6:M6"/>
    <mergeCell ref="N6:P6"/>
    <mergeCell ref="Q6:S6"/>
    <mergeCell ref="T6:V6"/>
    <mergeCell ref="W6:Y6"/>
    <mergeCell ref="C5:C19"/>
    <mergeCell ref="D5:G5"/>
    <mergeCell ref="H5:J5"/>
    <mergeCell ref="K5:M5"/>
    <mergeCell ref="N5:P5"/>
    <mergeCell ref="Q5:S5"/>
    <mergeCell ref="H7:J7"/>
    <mergeCell ref="K7:M7"/>
    <mergeCell ref="N7:P7"/>
    <mergeCell ref="Q7:S7"/>
    <mergeCell ref="T7:V7"/>
    <mergeCell ref="W7:Y7"/>
    <mergeCell ref="A8:A10"/>
    <mergeCell ref="D8:G10"/>
    <mergeCell ref="H8:J8"/>
    <mergeCell ref="K8:M8"/>
    <mergeCell ref="N8:P8"/>
    <mergeCell ref="Q8:S8"/>
    <mergeCell ref="T8:V8"/>
    <mergeCell ref="W8:Y8"/>
    <mergeCell ref="H10:J10"/>
    <mergeCell ref="K10:M10"/>
    <mergeCell ref="N10:P10"/>
    <mergeCell ref="Q10:S10"/>
    <mergeCell ref="T10:V10"/>
    <mergeCell ref="W10:Y10"/>
    <mergeCell ref="H9:J9"/>
    <mergeCell ref="K9:M9"/>
    <mergeCell ref="N9:P9"/>
    <mergeCell ref="Q9:S9"/>
    <mergeCell ref="T9:V9"/>
    <mergeCell ref="W9:Y9"/>
    <mergeCell ref="T11:V11"/>
    <mergeCell ref="W11:Y11"/>
    <mergeCell ref="H12:J12"/>
    <mergeCell ref="K12:M12"/>
    <mergeCell ref="N12:P12"/>
    <mergeCell ref="Q12:S12"/>
    <mergeCell ref="T12:V12"/>
    <mergeCell ref="W12:Y12"/>
    <mergeCell ref="A11:A13"/>
    <mergeCell ref="D11:G13"/>
    <mergeCell ref="H11:J11"/>
    <mergeCell ref="K11:M11"/>
    <mergeCell ref="N11:P11"/>
    <mergeCell ref="Q11:S11"/>
    <mergeCell ref="H13:J13"/>
    <mergeCell ref="K13:M13"/>
    <mergeCell ref="N13:P13"/>
    <mergeCell ref="Q13:S13"/>
    <mergeCell ref="T13:V13"/>
    <mergeCell ref="W13:Y13"/>
    <mergeCell ref="A14:A16"/>
    <mergeCell ref="D14:G16"/>
    <mergeCell ref="H14:J14"/>
    <mergeCell ref="K14:M14"/>
    <mergeCell ref="N14:P14"/>
    <mergeCell ref="Q14:S14"/>
    <mergeCell ref="T14:V14"/>
    <mergeCell ref="W14:Y14"/>
    <mergeCell ref="H16:J16"/>
    <mergeCell ref="K16:M16"/>
    <mergeCell ref="N16:P16"/>
    <mergeCell ref="Q16:S16"/>
    <mergeCell ref="T16:V16"/>
    <mergeCell ref="W16:Y16"/>
    <mergeCell ref="H15:J15"/>
    <mergeCell ref="K15:M15"/>
    <mergeCell ref="N15:P15"/>
    <mergeCell ref="Q15:S15"/>
    <mergeCell ref="T15:V15"/>
    <mergeCell ref="W15:Y15"/>
    <mergeCell ref="A17:A19"/>
    <mergeCell ref="D17:G19"/>
    <mergeCell ref="H17:J17"/>
    <mergeCell ref="K17:M17"/>
    <mergeCell ref="N17:P17"/>
    <mergeCell ref="Q17:S17"/>
    <mergeCell ref="H19:J19"/>
    <mergeCell ref="K19:M19"/>
    <mergeCell ref="N19:P19"/>
    <mergeCell ref="Q19:S19"/>
    <mergeCell ref="T19:V19"/>
    <mergeCell ref="W19:Y19"/>
    <mergeCell ref="C20:J20"/>
    <mergeCell ref="K20:M20"/>
    <mergeCell ref="N20:P20"/>
    <mergeCell ref="Q20:S20"/>
    <mergeCell ref="T20:V20"/>
    <mergeCell ref="W20:Y20"/>
    <mergeCell ref="T17:V17"/>
    <mergeCell ref="W17:Y17"/>
    <mergeCell ref="H18:J18"/>
    <mergeCell ref="K18:M18"/>
    <mergeCell ref="N18:P18"/>
    <mergeCell ref="Q18:S18"/>
    <mergeCell ref="T18:V18"/>
    <mergeCell ref="W18:Y18"/>
    <mergeCell ref="C22:J22"/>
    <mergeCell ref="K22:M22"/>
    <mergeCell ref="N22:P22"/>
    <mergeCell ref="Q22:S22"/>
    <mergeCell ref="T22:V22"/>
    <mergeCell ref="W22:Y22"/>
    <mergeCell ref="C21:J21"/>
    <mergeCell ref="K21:M21"/>
    <mergeCell ref="N21:P21"/>
    <mergeCell ref="Q21:S21"/>
    <mergeCell ref="T21:V21"/>
    <mergeCell ref="W21:Y21"/>
    <mergeCell ref="W23:Y23"/>
    <mergeCell ref="D24:J24"/>
    <mergeCell ref="K24:M24"/>
    <mergeCell ref="N24:P24"/>
    <mergeCell ref="Q24:S24"/>
    <mergeCell ref="T24:V24"/>
    <mergeCell ref="W24:Y24"/>
    <mergeCell ref="C23:C28"/>
    <mergeCell ref="D23:J23"/>
    <mergeCell ref="K23:M23"/>
    <mergeCell ref="N23:P23"/>
    <mergeCell ref="Q23:S23"/>
    <mergeCell ref="T23:V23"/>
    <mergeCell ref="D25:J25"/>
    <mergeCell ref="K25:M25"/>
    <mergeCell ref="N25:P25"/>
    <mergeCell ref="Q25:S25"/>
    <mergeCell ref="D27:J27"/>
    <mergeCell ref="K27:M27"/>
    <mergeCell ref="N27:P27"/>
    <mergeCell ref="Q27:S27"/>
    <mergeCell ref="T27:V27"/>
    <mergeCell ref="W27:Y27"/>
    <mergeCell ref="T25:V25"/>
    <mergeCell ref="W25:Y25"/>
    <mergeCell ref="D26:J26"/>
    <mergeCell ref="K26:M26"/>
    <mergeCell ref="N26:P26"/>
    <mergeCell ref="Q26:S26"/>
    <mergeCell ref="T26:V26"/>
    <mergeCell ref="W26:Y26"/>
    <mergeCell ref="C29:J29"/>
    <mergeCell ref="K29:M29"/>
    <mergeCell ref="N29:P29"/>
    <mergeCell ref="Q29:S29"/>
    <mergeCell ref="T29:V29"/>
    <mergeCell ref="W29:Y29"/>
    <mergeCell ref="D28:J28"/>
    <mergeCell ref="K28:M28"/>
    <mergeCell ref="N28:P28"/>
    <mergeCell ref="Q28:S28"/>
    <mergeCell ref="T28:V28"/>
    <mergeCell ref="W28:Y28"/>
    <mergeCell ref="C33:J33"/>
    <mergeCell ref="K33:M33"/>
    <mergeCell ref="N33:P33"/>
    <mergeCell ref="Q33:S33"/>
    <mergeCell ref="T33:V33"/>
    <mergeCell ref="W33:Y33"/>
    <mergeCell ref="C30:J31"/>
    <mergeCell ref="K30:M31"/>
    <mergeCell ref="N30:P31"/>
    <mergeCell ref="Q30:S31"/>
    <mergeCell ref="T30:V31"/>
    <mergeCell ref="W30:Y31"/>
  </mergeCells>
  <phoneticPr fontId="3"/>
  <conditionalFormatting sqref="K5:Y10 K12:Y13">
    <cfRule type="cellIs" dxfId="9" priority="10" operator="equal">
      <formula>0</formula>
    </cfRule>
  </conditionalFormatting>
  <conditionalFormatting sqref="K15:Y16">
    <cfRule type="cellIs" dxfId="8" priority="9" operator="equal">
      <formula>0</formula>
    </cfRule>
  </conditionalFormatting>
  <conditionalFormatting sqref="K18:Y19">
    <cfRule type="cellIs" dxfId="7" priority="8" operator="equal">
      <formula>0</formula>
    </cfRule>
  </conditionalFormatting>
  <conditionalFormatting sqref="D6:G19">
    <cfRule type="cellIs" dxfId="6" priority="7" operator="equal">
      <formula>0</formula>
    </cfRule>
  </conditionalFormatting>
  <conditionalFormatting sqref="D28:J28">
    <cfRule type="cellIs" dxfId="5" priority="6" operator="equal">
      <formula>0</formula>
    </cfRule>
  </conditionalFormatting>
  <conditionalFormatting sqref="K23:Y28">
    <cfRule type="cellIs" dxfId="4" priority="5" operator="equal">
      <formula>0</formula>
    </cfRule>
  </conditionalFormatting>
  <conditionalFormatting sqref="K30:Y31">
    <cfRule type="cellIs" dxfId="3" priority="4" operator="equal">
      <formula>0</formula>
    </cfRule>
  </conditionalFormatting>
  <conditionalFormatting sqref="K11:Y11">
    <cfRule type="cellIs" dxfId="2" priority="3" operator="equal">
      <formula>0</formula>
    </cfRule>
  </conditionalFormatting>
  <conditionalFormatting sqref="K14:Y14">
    <cfRule type="cellIs" dxfId="1" priority="2" operator="equal">
      <formula>0</formula>
    </cfRule>
  </conditionalFormatting>
  <conditionalFormatting sqref="K17:Y17">
    <cfRule type="cellIs" dxfId="0" priority="1" operator="equal">
      <formula>0</formula>
    </cfRule>
  </conditionalFormatting>
  <dataValidations count="1">
    <dataValidation type="list" allowBlank="1" showInputMessage="1" showErrorMessage="1" sqref="N1:S1" xr:uid="{00000000-0002-0000-0100-000000000000}">
      <formula1>対象者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2"/>
  <sheetViews>
    <sheetView tabSelected="1" view="pageBreakPreview" zoomScale="85" zoomScaleNormal="70" zoomScaleSheetLayoutView="85" workbookViewId="0">
      <pane xSplit="10" ySplit="4" topLeftCell="K5" activePane="bottomRight" state="frozen"/>
      <selection pane="topRight" activeCell="J1" sqref="J1"/>
      <selection pane="bottomLeft" activeCell="A5" sqref="A5"/>
      <selection pane="bottomRight" activeCell="AN26" sqref="AN26"/>
    </sheetView>
  </sheetViews>
  <sheetFormatPr defaultColWidth="4.625" defaultRowHeight="24.95" customHeight="1" x14ac:dyDescent="0.15"/>
  <cols>
    <col min="1" max="1" width="0" style="1" hidden="1" customWidth="1"/>
    <col min="2" max="30" width="4.625" style="1"/>
    <col min="31" max="35" width="0" style="1" hidden="1" customWidth="1"/>
    <col min="36" max="16384" width="4.625" style="1"/>
  </cols>
  <sheetData>
    <row r="1" spans="1:35" ht="24.95" customHeight="1" thickBot="1" x14ac:dyDescent="0.2">
      <c r="B1" s="2"/>
      <c r="C1" s="2"/>
      <c r="D1" s="50"/>
      <c r="E1" s="50"/>
      <c r="F1" s="2"/>
      <c r="L1" s="51" t="s">
        <v>0</v>
      </c>
      <c r="M1" s="52"/>
      <c r="N1" s="53" t="s">
        <v>38</v>
      </c>
      <c r="O1" s="54"/>
      <c r="P1" s="54"/>
      <c r="Q1" s="54"/>
      <c r="R1" s="54"/>
      <c r="S1" s="55"/>
      <c r="T1" s="56"/>
      <c r="U1" s="28"/>
      <c r="V1" s="28"/>
      <c r="W1" s="50"/>
      <c r="X1" s="3"/>
      <c r="AE1" s="43" t="s">
        <v>1</v>
      </c>
      <c r="AF1" s="44"/>
      <c r="AG1" s="44"/>
      <c r="AH1" s="45" t="s">
        <v>23</v>
      </c>
      <c r="AI1" s="46"/>
    </row>
    <row r="2" spans="1:35" ht="24.95" customHeight="1" x14ac:dyDescent="0.15">
      <c r="C2" s="47" t="s">
        <v>2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35" ht="14.25" x14ac:dyDescent="0.15"/>
    <row r="4" spans="1:35" ht="39.950000000000003" customHeight="1" x14ac:dyDescent="0.15">
      <c r="C4" s="48"/>
      <c r="D4" s="48"/>
      <c r="E4" s="48"/>
      <c r="F4" s="48"/>
      <c r="G4" s="48"/>
      <c r="H4" s="48"/>
      <c r="I4" s="48"/>
      <c r="J4" s="48"/>
      <c r="K4" s="49" t="s">
        <v>3</v>
      </c>
      <c r="L4" s="13"/>
      <c r="M4" s="13"/>
      <c r="N4" s="49" t="s">
        <v>4</v>
      </c>
      <c r="O4" s="13"/>
      <c r="P4" s="13"/>
      <c r="Q4" s="49" t="s">
        <v>5</v>
      </c>
      <c r="R4" s="13"/>
      <c r="S4" s="13"/>
      <c r="T4" s="49" t="s">
        <v>6</v>
      </c>
      <c r="U4" s="13"/>
      <c r="V4" s="13"/>
      <c r="W4" s="49" t="s">
        <v>7</v>
      </c>
      <c r="X4" s="13"/>
      <c r="Y4" s="13"/>
    </row>
    <row r="5" spans="1:35" ht="30" customHeight="1" x14ac:dyDescent="0.15">
      <c r="C5" s="21" t="s">
        <v>8</v>
      </c>
      <c r="D5" s="40" t="s">
        <v>9</v>
      </c>
      <c r="E5" s="40"/>
      <c r="F5" s="40"/>
      <c r="G5" s="41"/>
      <c r="H5" s="13" t="s">
        <v>10</v>
      </c>
      <c r="I5" s="13"/>
      <c r="J5" s="13"/>
      <c r="K5" s="34" t="s">
        <v>28</v>
      </c>
      <c r="L5" s="34"/>
      <c r="M5" s="34"/>
      <c r="N5" s="34">
        <v>30</v>
      </c>
      <c r="O5" s="34"/>
      <c r="P5" s="34"/>
      <c r="Q5" s="34" t="s">
        <v>28</v>
      </c>
      <c r="R5" s="34"/>
      <c r="S5" s="34"/>
      <c r="T5" s="34" t="s">
        <v>28</v>
      </c>
      <c r="U5" s="34"/>
      <c r="V5" s="34"/>
      <c r="W5" s="34" t="s">
        <v>28</v>
      </c>
      <c r="X5" s="34"/>
      <c r="Y5" s="34"/>
    </row>
    <row r="6" spans="1:35" ht="30" customHeight="1" x14ac:dyDescent="0.15">
      <c r="A6" s="28" t="e">
        <f>VLOOKUP($D$1,'[1]経営開始計画(DB)'!$A$4:$EO$504,3,FALSE)</f>
        <v>#N/A</v>
      </c>
      <c r="C6" s="39"/>
      <c r="D6" s="35" t="s">
        <v>25</v>
      </c>
      <c r="E6" s="35"/>
      <c r="F6" s="35"/>
      <c r="G6" s="36"/>
      <c r="H6" s="13" t="s">
        <v>11</v>
      </c>
      <c r="I6" s="13"/>
      <c r="J6" s="13"/>
      <c r="K6" s="31" t="s">
        <v>31</v>
      </c>
      <c r="L6" s="31"/>
      <c r="M6" s="31"/>
      <c r="N6" s="31" t="s">
        <v>33</v>
      </c>
      <c r="O6" s="31"/>
      <c r="P6" s="31"/>
      <c r="Q6" s="31" t="s">
        <v>32</v>
      </c>
      <c r="R6" s="31"/>
      <c r="S6" s="31"/>
      <c r="T6" s="31" t="s">
        <v>36</v>
      </c>
      <c r="U6" s="31"/>
      <c r="V6" s="31"/>
      <c r="W6" s="31" t="s">
        <v>36</v>
      </c>
      <c r="X6" s="31"/>
      <c r="Y6" s="31"/>
    </row>
    <row r="7" spans="1:35" ht="30" customHeight="1" x14ac:dyDescent="0.15">
      <c r="A7" s="28"/>
      <c r="C7" s="39"/>
      <c r="D7" s="37"/>
      <c r="E7" s="37"/>
      <c r="F7" s="37"/>
      <c r="G7" s="38"/>
      <c r="H7" s="13" t="s">
        <v>12</v>
      </c>
      <c r="I7" s="13"/>
      <c r="J7" s="13"/>
      <c r="K7" s="42">
        <v>1200000</v>
      </c>
      <c r="L7" s="42"/>
      <c r="M7" s="42"/>
      <c r="N7" s="42">
        <v>2100000</v>
      </c>
      <c r="O7" s="42"/>
      <c r="P7" s="42"/>
      <c r="Q7" s="42">
        <v>1560000</v>
      </c>
      <c r="R7" s="42"/>
      <c r="S7" s="42"/>
      <c r="T7" s="42">
        <v>1872000</v>
      </c>
      <c r="U7" s="42"/>
      <c r="V7" s="42"/>
      <c r="W7" s="42">
        <v>1908000</v>
      </c>
      <c r="X7" s="42"/>
      <c r="Y7" s="42"/>
    </row>
    <row r="8" spans="1:35" ht="30" customHeight="1" x14ac:dyDescent="0.15">
      <c r="A8" s="28" t="e">
        <f>VLOOKUP($D$1,'[1]経営開始計画(DB)'!$A$4:$EO$504,22,FALSE)</f>
        <v>#N/A</v>
      </c>
      <c r="C8" s="39"/>
      <c r="D8" s="32" t="s">
        <v>26</v>
      </c>
      <c r="E8" s="32"/>
      <c r="F8" s="32"/>
      <c r="G8" s="32"/>
      <c r="H8" s="27" t="s">
        <v>10</v>
      </c>
      <c r="I8" s="13"/>
      <c r="J8" s="13"/>
      <c r="K8" s="31"/>
      <c r="L8" s="31"/>
      <c r="M8" s="31"/>
      <c r="N8" s="31"/>
      <c r="O8" s="31"/>
      <c r="P8" s="31"/>
      <c r="Q8" s="31" t="s">
        <v>28</v>
      </c>
      <c r="R8" s="31"/>
      <c r="S8" s="31"/>
      <c r="T8" s="31" t="s">
        <v>28</v>
      </c>
      <c r="U8" s="31"/>
      <c r="V8" s="31"/>
      <c r="W8" s="31" t="s">
        <v>28</v>
      </c>
      <c r="X8" s="31"/>
      <c r="Y8" s="31"/>
    </row>
    <row r="9" spans="1:35" ht="30" customHeight="1" x14ac:dyDescent="0.15">
      <c r="A9" s="28"/>
      <c r="C9" s="39"/>
      <c r="D9" s="32"/>
      <c r="E9" s="32"/>
      <c r="F9" s="32"/>
      <c r="G9" s="32"/>
      <c r="H9" s="27" t="s">
        <v>11</v>
      </c>
      <c r="I9" s="13"/>
      <c r="J9" s="13"/>
      <c r="K9" s="31"/>
      <c r="L9" s="31"/>
      <c r="M9" s="31"/>
      <c r="N9" s="31"/>
      <c r="O9" s="31"/>
      <c r="P9" s="31"/>
      <c r="Q9" s="31" t="s">
        <v>32</v>
      </c>
      <c r="R9" s="31"/>
      <c r="S9" s="31"/>
      <c r="T9" s="31" t="s">
        <v>32</v>
      </c>
      <c r="U9" s="31"/>
      <c r="V9" s="31"/>
      <c r="W9" s="31" t="s">
        <v>32</v>
      </c>
      <c r="X9" s="31"/>
      <c r="Y9" s="31"/>
    </row>
    <row r="10" spans="1:35" ht="30" customHeight="1" x14ac:dyDescent="0.15">
      <c r="A10" s="28"/>
      <c r="C10" s="39"/>
      <c r="D10" s="32"/>
      <c r="E10" s="32"/>
      <c r="F10" s="32"/>
      <c r="G10" s="32"/>
      <c r="H10" s="27" t="s">
        <v>12</v>
      </c>
      <c r="I10" s="13"/>
      <c r="J10" s="13"/>
      <c r="K10" s="33"/>
      <c r="L10" s="33"/>
      <c r="M10" s="33"/>
      <c r="N10" s="33"/>
      <c r="O10" s="33"/>
      <c r="P10" s="33"/>
      <c r="Q10" s="33">
        <v>1950000</v>
      </c>
      <c r="R10" s="33"/>
      <c r="S10" s="33"/>
      <c r="T10" s="33">
        <v>2040000</v>
      </c>
      <c r="U10" s="33"/>
      <c r="V10" s="33"/>
      <c r="W10" s="33">
        <v>2040000</v>
      </c>
      <c r="X10" s="33"/>
      <c r="Y10" s="33"/>
    </row>
    <row r="11" spans="1:35" ht="30" customHeight="1" x14ac:dyDescent="0.15">
      <c r="A11" s="28" t="e">
        <f>VLOOKUP($D$1,'[1]経営開始計画(DB)'!$A$4:$EO$504,41,FALSE)</f>
        <v>#N/A</v>
      </c>
      <c r="C11" s="39"/>
      <c r="D11" s="32" t="s">
        <v>27</v>
      </c>
      <c r="E11" s="32"/>
      <c r="F11" s="32"/>
      <c r="G11" s="32"/>
      <c r="H11" s="27" t="s">
        <v>10</v>
      </c>
      <c r="I11" s="13"/>
      <c r="J11" s="13"/>
      <c r="K11" s="30" t="s">
        <v>29</v>
      </c>
      <c r="L11" s="30"/>
      <c r="M11" s="30"/>
      <c r="N11" s="30">
        <v>20</v>
      </c>
      <c r="O11" s="30"/>
      <c r="P11" s="30"/>
      <c r="Q11" s="30" t="s">
        <v>28</v>
      </c>
      <c r="R11" s="30"/>
      <c r="S11" s="30"/>
      <c r="T11" s="30" t="s">
        <v>30</v>
      </c>
      <c r="U11" s="30"/>
      <c r="V11" s="30"/>
      <c r="W11" s="30" t="s">
        <v>30</v>
      </c>
      <c r="X11" s="30"/>
      <c r="Y11" s="30"/>
    </row>
    <row r="12" spans="1:35" ht="30" customHeight="1" x14ac:dyDescent="0.15">
      <c r="A12" s="28"/>
      <c r="C12" s="39"/>
      <c r="D12" s="32"/>
      <c r="E12" s="32"/>
      <c r="F12" s="32"/>
      <c r="G12" s="32"/>
      <c r="H12" s="27" t="s">
        <v>11</v>
      </c>
      <c r="I12" s="13"/>
      <c r="J12" s="13"/>
      <c r="K12" s="31" t="s">
        <v>34</v>
      </c>
      <c r="L12" s="31"/>
      <c r="M12" s="31"/>
      <c r="N12" s="31" t="s">
        <v>32</v>
      </c>
      <c r="O12" s="31"/>
      <c r="P12" s="31"/>
      <c r="Q12" s="31" t="s">
        <v>32</v>
      </c>
      <c r="R12" s="31"/>
      <c r="S12" s="31"/>
      <c r="T12" s="31" t="s">
        <v>35</v>
      </c>
      <c r="U12" s="31"/>
      <c r="V12" s="31"/>
      <c r="W12" s="31" t="s">
        <v>35</v>
      </c>
      <c r="X12" s="31"/>
      <c r="Y12" s="31"/>
    </row>
    <row r="13" spans="1:35" ht="30" customHeight="1" x14ac:dyDescent="0.15">
      <c r="A13" s="28"/>
      <c r="C13" s="39"/>
      <c r="D13" s="32"/>
      <c r="E13" s="32"/>
      <c r="F13" s="32"/>
      <c r="G13" s="32"/>
      <c r="H13" s="27" t="s">
        <v>12</v>
      </c>
      <c r="I13" s="13"/>
      <c r="J13" s="13"/>
      <c r="K13" s="33">
        <v>1462500</v>
      </c>
      <c r="L13" s="33"/>
      <c r="M13" s="33"/>
      <c r="N13" s="33">
        <v>1950000</v>
      </c>
      <c r="O13" s="33"/>
      <c r="P13" s="33"/>
      <c r="Q13" s="33">
        <v>1950000</v>
      </c>
      <c r="R13" s="33"/>
      <c r="S13" s="33"/>
      <c r="T13" s="33">
        <v>2925000</v>
      </c>
      <c r="U13" s="33"/>
      <c r="V13" s="33"/>
      <c r="W13" s="33">
        <v>3150000</v>
      </c>
      <c r="X13" s="33"/>
      <c r="Y13" s="33"/>
    </row>
    <row r="14" spans="1:35" ht="30" customHeight="1" x14ac:dyDescent="0.15">
      <c r="A14" s="28" t="e">
        <f>VLOOKUP($D$1,'[1]経営開始計画(DB)'!$A$4:$EO$504,60,FALSE)</f>
        <v>#N/A</v>
      </c>
      <c r="C14" s="39"/>
      <c r="D14" s="29" t="str">
        <f>IF(ISERROR(VLOOKUP(A14,[1]品目管理!A1:B200,2,FALSE)),"",VLOOKUP(A14,[1]品目管理!A1:B200,2,FALSE))</f>
        <v/>
      </c>
      <c r="E14" s="29"/>
      <c r="F14" s="29"/>
      <c r="G14" s="29"/>
      <c r="H14" s="27" t="s">
        <v>10</v>
      </c>
      <c r="I14" s="13"/>
      <c r="J14" s="13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35" ht="30" customHeight="1" x14ac:dyDescent="0.15">
      <c r="A15" s="28"/>
      <c r="C15" s="39"/>
      <c r="D15" s="29"/>
      <c r="E15" s="29"/>
      <c r="F15" s="29"/>
      <c r="G15" s="29"/>
      <c r="H15" s="27" t="s">
        <v>11</v>
      </c>
      <c r="I15" s="13"/>
      <c r="J15" s="13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35" ht="30" customHeight="1" x14ac:dyDescent="0.15">
      <c r="A16" s="28"/>
      <c r="C16" s="39"/>
      <c r="D16" s="29"/>
      <c r="E16" s="29"/>
      <c r="F16" s="29"/>
      <c r="G16" s="29"/>
      <c r="H16" s="27" t="s">
        <v>12</v>
      </c>
      <c r="I16" s="13"/>
      <c r="J16" s="13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30" customHeight="1" x14ac:dyDescent="0.15">
      <c r="A17" s="28" t="e">
        <f>VLOOKUP($D$1,'[1]経営開始計画(DB)'!$A$4:$EO$504,79,FALSE)</f>
        <v>#N/A</v>
      </c>
      <c r="C17" s="39"/>
      <c r="D17" s="29" t="str">
        <f>IF(ISERROR(VLOOKUP(A17,[1]品目管理!A1:B200,2,FALSE)),"",VLOOKUP(A17,[1]品目管理!A1:B200,2,FALSE))</f>
        <v/>
      </c>
      <c r="E17" s="29"/>
      <c r="F17" s="29"/>
      <c r="G17" s="29"/>
      <c r="H17" s="27" t="s">
        <v>10</v>
      </c>
      <c r="I17" s="13"/>
      <c r="J17" s="13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30" customHeight="1" x14ac:dyDescent="0.15">
      <c r="A18" s="28"/>
      <c r="C18" s="39"/>
      <c r="D18" s="29"/>
      <c r="E18" s="29"/>
      <c r="F18" s="29"/>
      <c r="G18" s="29"/>
      <c r="H18" s="27" t="s">
        <v>11</v>
      </c>
      <c r="I18" s="13"/>
      <c r="J18" s="13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30" customHeight="1" thickBot="1" x14ac:dyDescent="0.2">
      <c r="A19" s="28"/>
      <c r="C19" s="39"/>
      <c r="D19" s="29"/>
      <c r="E19" s="29"/>
      <c r="F19" s="29"/>
      <c r="G19" s="29"/>
      <c r="H19" s="27" t="s">
        <v>12</v>
      </c>
      <c r="I19" s="13"/>
      <c r="J19" s="13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30" hidden="1" customHeight="1" thickTop="1" thickBot="1" x14ac:dyDescent="0.2">
      <c r="C20" s="8" t="s">
        <v>13</v>
      </c>
      <c r="D20" s="9"/>
      <c r="E20" s="9"/>
      <c r="F20" s="9"/>
      <c r="G20" s="9"/>
      <c r="H20" s="9"/>
      <c r="I20" s="9"/>
      <c r="J20" s="9"/>
      <c r="K20" s="25">
        <f>IF(T1="夫婦型","2,250,000",1500000)</f>
        <v>1500000</v>
      </c>
      <c r="L20" s="25"/>
      <c r="M20" s="25"/>
      <c r="N20" s="25">
        <f>IF($AH$1="○",IF(K33&gt;1000000,(3500000-K33)*3/5,$K$20),IF(K33&gt;=2500000,0,$K$20))</f>
        <v>1409811</v>
      </c>
      <c r="O20" s="25"/>
      <c r="P20" s="25"/>
      <c r="Q20" s="25">
        <f>IF($AH$1="○",IF(N33&gt;1000000,(3500000-N33)*3/5,$K$20),IF(N33&gt;=2500000,0,$K$20))</f>
        <v>1130965.8</v>
      </c>
      <c r="R20" s="25"/>
      <c r="S20" s="25"/>
      <c r="T20" s="25">
        <f>IF($AH$1="○",IF(Q33&gt;1000000,(3500000-Q33)*3/5,$K$20),IF(Q33&gt;=2500000,0,$K$20))</f>
        <v>765799.8</v>
      </c>
      <c r="U20" s="25"/>
      <c r="V20" s="25"/>
      <c r="W20" s="25">
        <f>IF($AH$1="○",IF(T33&gt;1000000,(3500000-T33)*3/5,$K$20),IF(T33&gt;=2500000,0,$K$20))</f>
        <v>133889.4</v>
      </c>
      <c r="X20" s="25"/>
      <c r="Y20" s="25"/>
    </row>
    <row r="21" spans="1:25" ht="30" customHeight="1" thickTop="1" thickBot="1" x14ac:dyDescent="0.2">
      <c r="C21" s="8" t="s">
        <v>24</v>
      </c>
      <c r="D21" s="9"/>
      <c r="E21" s="9"/>
      <c r="F21" s="9"/>
      <c r="G21" s="9"/>
      <c r="H21" s="9"/>
      <c r="I21" s="9"/>
      <c r="J21" s="9"/>
      <c r="K21" s="10">
        <f>K7+K10+K13+K16+K19</f>
        <v>2662500</v>
      </c>
      <c r="L21" s="10"/>
      <c r="M21" s="10"/>
      <c r="N21" s="10">
        <f t="shared" ref="N21" si="0">N7+N10+N13+N16+N19</f>
        <v>4050000</v>
      </c>
      <c r="O21" s="10"/>
      <c r="P21" s="10"/>
      <c r="Q21" s="10">
        <f t="shared" ref="Q21" si="1">Q7+Q10+Q13+Q16+Q19</f>
        <v>5460000</v>
      </c>
      <c r="R21" s="10"/>
      <c r="S21" s="10"/>
      <c r="T21" s="10">
        <f t="shared" ref="T21" si="2">T7+T10+T13+T16+T19</f>
        <v>6837000</v>
      </c>
      <c r="U21" s="10"/>
      <c r="V21" s="10"/>
      <c r="W21" s="10">
        <f>W7+W10+W13+W16+W19</f>
        <v>7098000</v>
      </c>
      <c r="X21" s="10"/>
      <c r="Y21" s="23"/>
    </row>
    <row r="22" spans="1:25" ht="39.950000000000003" customHeight="1" thickTop="1" x14ac:dyDescent="0.15">
      <c r="C22" s="22"/>
      <c r="D22" s="22"/>
      <c r="E22" s="22"/>
      <c r="F22" s="22"/>
      <c r="G22" s="22"/>
      <c r="H22" s="22"/>
      <c r="I22" s="22"/>
      <c r="J22" s="22"/>
      <c r="K22" s="11" t="s">
        <v>3</v>
      </c>
      <c r="L22" s="12"/>
      <c r="M22" s="12"/>
      <c r="N22" s="11" t="s">
        <v>4</v>
      </c>
      <c r="O22" s="12"/>
      <c r="P22" s="12"/>
      <c r="Q22" s="11" t="s">
        <v>5</v>
      </c>
      <c r="R22" s="12"/>
      <c r="S22" s="12"/>
      <c r="T22" s="11" t="s">
        <v>6</v>
      </c>
      <c r="U22" s="12"/>
      <c r="V22" s="12"/>
      <c r="W22" s="11" t="s">
        <v>7</v>
      </c>
      <c r="X22" s="12"/>
      <c r="Y22" s="12"/>
    </row>
    <row r="23" spans="1:25" ht="30" customHeight="1" x14ac:dyDescent="0.15">
      <c r="C23" s="20" t="s">
        <v>14</v>
      </c>
      <c r="D23" s="17" t="s">
        <v>15</v>
      </c>
      <c r="E23" s="17"/>
      <c r="F23" s="17"/>
      <c r="G23" s="17"/>
      <c r="H23" s="17"/>
      <c r="I23" s="17"/>
      <c r="J23" s="17"/>
      <c r="K23" s="16">
        <v>809981</v>
      </c>
      <c r="L23" s="16"/>
      <c r="M23" s="16"/>
      <c r="N23" s="16">
        <v>1038389</v>
      </c>
      <c r="O23" s="16"/>
      <c r="P23" s="16"/>
      <c r="Q23" s="16">
        <v>1343479</v>
      </c>
      <c r="R23" s="16"/>
      <c r="S23" s="16"/>
      <c r="T23" s="16">
        <v>1488795</v>
      </c>
      <c r="U23" s="16"/>
      <c r="V23" s="16"/>
      <c r="W23" s="16">
        <v>1488795</v>
      </c>
      <c r="X23" s="16"/>
      <c r="Y23" s="16"/>
    </row>
    <row r="24" spans="1:25" ht="30" customHeight="1" x14ac:dyDescent="0.15">
      <c r="C24" s="20"/>
      <c r="D24" s="17" t="s">
        <v>16</v>
      </c>
      <c r="E24" s="17"/>
      <c r="F24" s="17"/>
      <c r="G24" s="17"/>
      <c r="H24" s="17"/>
      <c r="I24" s="17"/>
      <c r="J24" s="17"/>
      <c r="K24" s="16">
        <v>85714</v>
      </c>
      <c r="L24" s="16"/>
      <c r="M24" s="16"/>
      <c r="N24" s="16">
        <v>835714</v>
      </c>
      <c r="O24" s="16"/>
      <c r="P24" s="16"/>
      <c r="Q24" s="16">
        <v>835714</v>
      </c>
      <c r="R24" s="16"/>
      <c r="S24" s="16"/>
      <c r="T24" s="16">
        <v>835714</v>
      </c>
      <c r="U24" s="16"/>
      <c r="V24" s="16"/>
      <c r="W24" s="16">
        <v>835714</v>
      </c>
      <c r="X24" s="16"/>
      <c r="Y24" s="16"/>
    </row>
    <row r="25" spans="1:25" ht="30" customHeight="1" x14ac:dyDescent="0.15">
      <c r="C25" s="20"/>
      <c r="D25" s="17" t="s">
        <v>17</v>
      </c>
      <c r="E25" s="17"/>
      <c r="F25" s="17"/>
      <c r="G25" s="17"/>
      <c r="H25" s="17"/>
      <c r="I25" s="17"/>
      <c r="J25" s="17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30" customHeight="1" x14ac:dyDescent="0.15">
      <c r="C26" s="20"/>
      <c r="D26" s="17" t="s">
        <v>18</v>
      </c>
      <c r="E26" s="17"/>
      <c r="F26" s="17"/>
      <c r="G26" s="17"/>
      <c r="H26" s="17"/>
      <c r="I26" s="17"/>
      <c r="J26" s="17"/>
      <c r="K26" s="16">
        <v>437150</v>
      </c>
      <c r="L26" s="16"/>
      <c r="M26" s="16"/>
      <c r="N26" s="16">
        <v>381500</v>
      </c>
      <c r="O26" s="16"/>
      <c r="P26" s="16"/>
      <c r="Q26" s="16">
        <v>877800</v>
      </c>
      <c r="R26" s="16"/>
      <c r="S26" s="16"/>
      <c r="T26" s="16">
        <v>1056300</v>
      </c>
      <c r="U26" s="16"/>
      <c r="V26" s="16"/>
      <c r="W26" s="16">
        <v>1033900</v>
      </c>
      <c r="X26" s="16"/>
      <c r="Y26" s="16"/>
    </row>
    <row r="27" spans="1:25" ht="30" customHeight="1" x14ac:dyDescent="0.15">
      <c r="C27" s="20"/>
      <c r="D27" s="17" t="s">
        <v>19</v>
      </c>
      <c r="E27" s="17"/>
      <c r="F27" s="17"/>
      <c r="G27" s="17"/>
      <c r="H27" s="17"/>
      <c r="I27" s="17"/>
      <c r="J27" s="17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30" customHeight="1" thickBot="1" x14ac:dyDescent="0.2">
      <c r="C28" s="21"/>
      <c r="D28" s="18" t="s">
        <v>37</v>
      </c>
      <c r="E28" s="18"/>
      <c r="F28" s="18"/>
      <c r="G28" s="18"/>
      <c r="H28" s="18"/>
      <c r="I28" s="18"/>
      <c r="J28" s="18"/>
      <c r="K28" s="19">
        <v>179340</v>
      </c>
      <c r="L28" s="19"/>
      <c r="M28" s="19"/>
      <c r="N28" s="19">
        <v>179340</v>
      </c>
      <c r="O28" s="19"/>
      <c r="P28" s="19"/>
      <c r="Q28" s="19">
        <v>179340</v>
      </c>
      <c r="R28" s="19"/>
      <c r="S28" s="19"/>
      <c r="T28" s="19">
        <v>179340</v>
      </c>
      <c r="U28" s="19"/>
      <c r="V28" s="19"/>
      <c r="W28" s="19">
        <v>179340</v>
      </c>
      <c r="X28" s="19"/>
      <c r="Y28" s="19"/>
    </row>
    <row r="29" spans="1:25" ht="30" customHeight="1" thickTop="1" thickBot="1" x14ac:dyDescent="0.2">
      <c r="C29" s="8" t="s">
        <v>20</v>
      </c>
      <c r="D29" s="9"/>
      <c r="E29" s="9"/>
      <c r="F29" s="9"/>
      <c r="G29" s="9"/>
      <c r="H29" s="9"/>
      <c r="I29" s="9"/>
      <c r="J29" s="9"/>
      <c r="K29" s="10">
        <f>SUM(K23:M28)</f>
        <v>1512185</v>
      </c>
      <c r="L29" s="10"/>
      <c r="M29" s="10"/>
      <c r="N29" s="10">
        <f>SUM(N23:P28)</f>
        <v>2434943</v>
      </c>
      <c r="O29" s="10"/>
      <c r="P29" s="10"/>
      <c r="Q29" s="10">
        <f>SUM(Q23:S28)</f>
        <v>3236333</v>
      </c>
      <c r="R29" s="10"/>
      <c r="S29" s="10"/>
      <c r="T29" s="10">
        <f>SUM(T23:V28)</f>
        <v>3560149</v>
      </c>
      <c r="U29" s="10"/>
      <c r="V29" s="10"/>
      <c r="W29" s="10">
        <f>SUM(W23:Y28)</f>
        <v>3537749</v>
      </c>
      <c r="X29" s="10"/>
      <c r="Y29" s="10"/>
    </row>
    <row r="30" spans="1:25" ht="24.95" customHeight="1" thickTop="1" x14ac:dyDescent="0.15">
      <c r="C30" s="11" t="s">
        <v>21</v>
      </c>
      <c r="D30" s="12"/>
      <c r="E30" s="12"/>
      <c r="F30" s="12"/>
      <c r="G30" s="12"/>
      <c r="H30" s="12"/>
      <c r="I30" s="12"/>
      <c r="J30" s="12"/>
      <c r="K30" s="14" t="s">
        <v>39</v>
      </c>
      <c r="L30" s="14"/>
      <c r="M30" s="14"/>
      <c r="N30" s="14" t="s">
        <v>40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52.5" customHeight="1" x14ac:dyDescent="0.15">
      <c r="C31" s="13"/>
      <c r="D31" s="13"/>
      <c r="E31" s="13"/>
      <c r="F31" s="13"/>
      <c r="G31" s="13"/>
      <c r="H31" s="13"/>
      <c r="I31" s="13"/>
      <c r="J31" s="13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24.95" customHeight="1" thickBot="1" x14ac:dyDescent="0.2">
      <c r="C32" s="4"/>
      <c r="D32" s="4"/>
      <c r="E32" s="4"/>
      <c r="F32" s="4"/>
      <c r="G32" s="4"/>
      <c r="H32" s="4"/>
      <c r="I32" s="4"/>
      <c r="J32" s="4"/>
    </row>
    <row r="33" spans="3:25" ht="24.95" customHeight="1" thickTop="1" thickBot="1" x14ac:dyDescent="0.2">
      <c r="C33" s="8" t="s">
        <v>22</v>
      </c>
      <c r="D33" s="9"/>
      <c r="E33" s="9"/>
      <c r="F33" s="9"/>
      <c r="G33" s="9"/>
      <c r="H33" s="9"/>
      <c r="I33" s="9"/>
      <c r="J33" s="9"/>
      <c r="K33" s="10">
        <f>K21-K29</f>
        <v>1150315</v>
      </c>
      <c r="L33" s="10"/>
      <c r="M33" s="10"/>
      <c r="N33" s="10">
        <f>N21-N29</f>
        <v>1615057</v>
      </c>
      <c r="O33" s="10"/>
      <c r="P33" s="10"/>
      <c r="Q33" s="10">
        <f>Q21-Q29</f>
        <v>2223667</v>
      </c>
      <c r="R33" s="10"/>
      <c r="S33" s="10"/>
      <c r="T33" s="10">
        <f>T21-T29</f>
        <v>3276851</v>
      </c>
      <c r="U33" s="10"/>
      <c r="V33" s="10"/>
      <c r="W33" s="10">
        <f>W21-W29</f>
        <v>3560251</v>
      </c>
      <c r="X33" s="10"/>
      <c r="Y33" s="10"/>
    </row>
    <row r="34" spans="3:25" ht="24.95" customHeight="1" thickTop="1" x14ac:dyDescent="0.15"/>
    <row r="35" spans="3:25" s="5" customFormat="1" ht="24.95" customHeight="1" x14ac:dyDescent="0.15"/>
    <row r="36" spans="3:25" s="5" customFormat="1" ht="24.95" customHeight="1" x14ac:dyDescent="0.15"/>
    <row r="37" spans="3:25" s="6" customFormat="1" ht="24.95" customHeight="1" x14ac:dyDescent="0.15"/>
    <row r="38" spans="3:25" s="7" customFormat="1" ht="24.95" customHeight="1" x14ac:dyDescent="0.15"/>
    <row r="39" spans="3:25" s="7" customFormat="1" ht="24.95" customHeight="1" x14ac:dyDescent="0.15"/>
    <row r="40" spans="3:25" s="7" customFormat="1" ht="24.95" customHeight="1" x14ac:dyDescent="0.15"/>
    <row r="41" spans="3:25" s="7" customFormat="1" ht="24.95" customHeight="1" x14ac:dyDescent="0.15"/>
    <row r="42" spans="3:25" s="7" customFormat="1" ht="24.95" customHeight="1" x14ac:dyDescent="0.15"/>
  </sheetData>
  <mergeCells count="188">
    <mergeCell ref="AE1:AG1"/>
    <mergeCell ref="AH1:AI1"/>
    <mergeCell ref="C2:AB2"/>
    <mergeCell ref="C4:J4"/>
    <mergeCell ref="K4:M4"/>
    <mergeCell ref="N4:P4"/>
    <mergeCell ref="Q4:S4"/>
    <mergeCell ref="T4:V4"/>
    <mergeCell ref="W4:Y4"/>
    <mergeCell ref="D1:E1"/>
    <mergeCell ref="L1:M1"/>
    <mergeCell ref="N1:S1"/>
    <mergeCell ref="T1:W1"/>
    <mergeCell ref="T5:V5"/>
    <mergeCell ref="W5:Y5"/>
    <mergeCell ref="A6:A7"/>
    <mergeCell ref="D6:G7"/>
    <mergeCell ref="H6:J6"/>
    <mergeCell ref="K6:M6"/>
    <mergeCell ref="N6:P6"/>
    <mergeCell ref="Q6:S6"/>
    <mergeCell ref="T6:V6"/>
    <mergeCell ref="W6:Y6"/>
    <mergeCell ref="C5:C19"/>
    <mergeCell ref="D5:G5"/>
    <mergeCell ref="H5:J5"/>
    <mergeCell ref="K5:M5"/>
    <mergeCell ref="N5:P5"/>
    <mergeCell ref="Q5:S5"/>
    <mergeCell ref="H7:J7"/>
    <mergeCell ref="K7:M7"/>
    <mergeCell ref="N7:P7"/>
    <mergeCell ref="Q7:S7"/>
    <mergeCell ref="T7:V7"/>
    <mergeCell ref="W7:Y7"/>
    <mergeCell ref="A8:A10"/>
    <mergeCell ref="D8:G10"/>
    <mergeCell ref="H8:J8"/>
    <mergeCell ref="K8:M8"/>
    <mergeCell ref="N8:P8"/>
    <mergeCell ref="Q8:S8"/>
    <mergeCell ref="T8:V8"/>
    <mergeCell ref="W8:Y8"/>
    <mergeCell ref="H10:J10"/>
    <mergeCell ref="K10:M10"/>
    <mergeCell ref="N10:P10"/>
    <mergeCell ref="Q10:S10"/>
    <mergeCell ref="T10:V10"/>
    <mergeCell ref="W10:Y10"/>
    <mergeCell ref="H9:J9"/>
    <mergeCell ref="K9:M9"/>
    <mergeCell ref="N9:P9"/>
    <mergeCell ref="Q9:S9"/>
    <mergeCell ref="T9:V9"/>
    <mergeCell ref="W9:Y9"/>
    <mergeCell ref="T11:V11"/>
    <mergeCell ref="W11:Y11"/>
    <mergeCell ref="H12:J12"/>
    <mergeCell ref="K12:M12"/>
    <mergeCell ref="N12:P12"/>
    <mergeCell ref="Q12:S12"/>
    <mergeCell ref="T12:V12"/>
    <mergeCell ref="W12:Y12"/>
    <mergeCell ref="A11:A13"/>
    <mergeCell ref="D11:G13"/>
    <mergeCell ref="H11:J11"/>
    <mergeCell ref="K11:M11"/>
    <mergeCell ref="N11:P11"/>
    <mergeCell ref="Q11:S11"/>
    <mergeCell ref="H13:J13"/>
    <mergeCell ref="K13:M13"/>
    <mergeCell ref="N13:P13"/>
    <mergeCell ref="Q13:S13"/>
    <mergeCell ref="T13:V13"/>
    <mergeCell ref="W13:Y13"/>
    <mergeCell ref="A14:A16"/>
    <mergeCell ref="D14:G16"/>
    <mergeCell ref="H14:J14"/>
    <mergeCell ref="K14:M14"/>
    <mergeCell ref="N14:P14"/>
    <mergeCell ref="Q14:S14"/>
    <mergeCell ref="T14:V14"/>
    <mergeCell ref="W14:Y14"/>
    <mergeCell ref="H16:J16"/>
    <mergeCell ref="K16:M16"/>
    <mergeCell ref="N16:P16"/>
    <mergeCell ref="Q16:S16"/>
    <mergeCell ref="T16:V16"/>
    <mergeCell ref="W16:Y16"/>
    <mergeCell ref="H15:J15"/>
    <mergeCell ref="K15:M15"/>
    <mergeCell ref="N15:P15"/>
    <mergeCell ref="Q15:S15"/>
    <mergeCell ref="T15:V15"/>
    <mergeCell ref="W15:Y15"/>
    <mergeCell ref="A17:A19"/>
    <mergeCell ref="D17:G19"/>
    <mergeCell ref="H17:J17"/>
    <mergeCell ref="K17:M17"/>
    <mergeCell ref="N17:P17"/>
    <mergeCell ref="Q17:S17"/>
    <mergeCell ref="H19:J19"/>
    <mergeCell ref="K19:M19"/>
    <mergeCell ref="N19:P19"/>
    <mergeCell ref="Q19:S19"/>
    <mergeCell ref="T19:V19"/>
    <mergeCell ref="W19:Y19"/>
    <mergeCell ref="C20:J20"/>
    <mergeCell ref="K20:M20"/>
    <mergeCell ref="N20:P20"/>
    <mergeCell ref="Q20:S20"/>
    <mergeCell ref="T20:V20"/>
    <mergeCell ref="W20:Y20"/>
    <mergeCell ref="T17:V17"/>
    <mergeCell ref="W17:Y17"/>
    <mergeCell ref="H18:J18"/>
    <mergeCell ref="K18:M18"/>
    <mergeCell ref="N18:P18"/>
    <mergeCell ref="Q18:S18"/>
    <mergeCell ref="T18:V18"/>
    <mergeCell ref="W18:Y18"/>
    <mergeCell ref="C22:J22"/>
    <mergeCell ref="K22:M22"/>
    <mergeCell ref="N22:P22"/>
    <mergeCell ref="Q22:S22"/>
    <mergeCell ref="T22:V22"/>
    <mergeCell ref="W22:Y22"/>
    <mergeCell ref="C21:J21"/>
    <mergeCell ref="K21:M21"/>
    <mergeCell ref="N21:P21"/>
    <mergeCell ref="Q21:S21"/>
    <mergeCell ref="T21:V21"/>
    <mergeCell ref="W21:Y21"/>
    <mergeCell ref="W23:Y23"/>
    <mergeCell ref="D24:J24"/>
    <mergeCell ref="K24:M24"/>
    <mergeCell ref="N24:P24"/>
    <mergeCell ref="Q24:S24"/>
    <mergeCell ref="T24:V24"/>
    <mergeCell ref="W24:Y24"/>
    <mergeCell ref="C23:C28"/>
    <mergeCell ref="D23:J23"/>
    <mergeCell ref="K23:M23"/>
    <mergeCell ref="N23:P23"/>
    <mergeCell ref="Q23:S23"/>
    <mergeCell ref="T23:V23"/>
    <mergeCell ref="D25:J25"/>
    <mergeCell ref="K25:M25"/>
    <mergeCell ref="N25:P25"/>
    <mergeCell ref="Q25:S25"/>
    <mergeCell ref="D27:J27"/>
    <mergeCell ref="K27:M27"/>
    <mergeCell ref="N27:P27"/>
    <mergeCell ref="Q27:S27"/>
    <mergeCell ref="T27:V27"/>
    <mergeCell ref="W27:Y27"/>
    <mergeCell ref="T25:V25"/>
    <mergeCell ref="W25:Y25"/>
    <mergeCell ref="D26:J26"/>
    <mergeCell ref="K26:M26"/>
    <mergeCell ref="N26:P26"/>
    <mergeCell ref="Q26:S26"/>
    <mergeCell ref="T26:V26"/>
    <mergeCell ref="W26:Y26"/>
    <mergeCell ref="C29:J29"/>
    <mergeCell ref="K29:M29"/>
    <mergeCell ref="N29:P29"/>
    <mergeCell ref="Q29:S29"/>
    <mergeCell ref="T29:V29"/>
    <mergeCell ref="W29:Y29"/>
    <mergeCell ref="D28:J28"/>
    <mergeCell ref="K28:M28"/>
    <mergeCell ref="N28:P28"/>
    <mergeCell ref="Q28:S28"/>
    <mergeCell ref="T28:V28"/>
    <mergeCell ref="W28:Y28"/>
    <mergeCell ref="C33:J33"/>
    <mergeCell ref="K33:M33"/>
    <mergeCell ref="N33:P33"/>
    <mergeCell ref="Q33:S33"/>
    <mergeCell ref="T33:V33"/>
    <mergeCell ref="W33:Y33"/>
    <mergeCell ref="C30:J31"/>
    <mergeCell ref="K30:M31"/>
    <mergeCell ref="N30:P31"/>
    <mergeCell ref="Q30:S31"/>
    <mergeCell ref="T30:V31"/>
    <mergeCell ref="W30:Y31"/>
  </mergeCells>
  <phoneticPr fontId="3"/>
  <conditionalFormatting sqref="K12:Y13 K5:Y10">
    <cfRule type="cellIs" dxfId="19" priority="10" operator="equal">
      <formula>0</formula>
    </cfRule>
  </conditionalFormatting>
  <conditionalFormatting sqref="K15:Y16">
    <cfRule type="cellIs" dxfId="18" priority="9" operator="equal">
      <formula>0</formula>
    </cfRule>
  </conditionalFormatting>
  <conditionalFormatting sqref="K18:Y19">
    <cfRule type="cellIs" dxfId="17" priority="8" operator="equal">
      <formula>0</formula>
    </cfRule>
  </conditionalFormatting>
  <conditionalFormatting sqref="D6:G19">
    <cfRule type="cellIs" dxfId="16" priority="7" operator="equal">
      <formula>0</formula>
    </cfRule>
  </conditionalFormatting>
  <conditionalFormatting sqref="D28:J28">
    <cfRule type="cellIs" dxfId="15" priority="6" operator="equal">
      <formula>0</formula>
    </cfRule>
  </conditionalFormatting>
  <conditionalFormatting sqref="K23:Y28">
    <cfRule type="cellIs" dxfId="14" priority="5" operator="equal">
      <formula>0</formula>
    </cfRule>
  </conditionalFormatting>
  <conditionalFormatting sqref="K30:Y31">
    <cfRule type="cellIs" dxfId="13" priority="4" operator="equal">
      <formula>0</formula>
    </cfRule>
  </conditionalFormatting>
  <conditionalFormatting sqref="K11:Y11">
    <cfRule type="cellIs" dxfId="12" priority="3" operator="equal">
      <formula>0</formula>
    </cfRule>
  </conditionalFormatting>
  <conditionalFormatting sqref="K14:Y14">
    <cfRule type="cellIs" dxfId="11" priority="2" operator="equal">
      <formula>0</formula>
    </cfRule>
  </conditionalFormatting>
  <conditionalFormatting sqref="K17:Y17">
    <cfRule type="cellIs" dxfId="10" priority="1" operator="equal">
      <formula>0</formula>
    </cfRule>
  </conditionalFormatting>
  <dataValidations count="1">
    <dataValidation type="list" allowBlank="1" showInputMessage="1" showErrorMessage="1" sqref="N1:S1" xr:uid="{00000000-0002-0000-0000-000000000000}">
      <formula1>対象者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Width="0" orientation="portrait" r:id="rId1"/>
  <headerFooter>
    <oddHeader xml:space="preserve">&amp;L&amp;"ＭＳ 明朝,標準"別添１&amp;R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収支計画(5ヵ年)</vt:lpstr>
      <vt:lpstr>収支計画(5ヵ年) 記入例</vt:lpstr>
      <vt:lpstr>'収支計画(5ヵ年)'!Print_Area</vt:lpstr>
      <vt:lpstr>'収支計画(5ヵ年)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2017-01-17T00:44:04Z</cp:lastPrinted>
  <dcterms:created xsi:type="dcterms:W3CDTF">2016-08-12T00:56:17Z</dcterms:created>
  <dcterms:modified xsi:type="dcterms:W3CDTF">2020-12-11T05:21:23Z</dcterms:modified>
</cp:coreProperties>
</file>